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915" windowHeight="10050" activeTab="0"/>
  </bookViews>
  <sheets>
    <sheet name="becarios prog" sheetId="1" r:id="rId1"/>
  </sheets>
  <externalReferences>
    <externalReference r:id="rId4"/>
  </externalReferences>
  <definedNames>
    <definedName name="_xlnm.Print_Area" localSheetId="0">'becarios prog'!$A$1:$Y$82</definedName>
  </definedNames>
  <calcPr fullCalcOnLoad="1"/>
</workbook>
</file>

<file path=xl/sharedStrings.xml><?xml version="1.0" encoding="utf-8"?>
<sst xmlns="http://schemas.openxmlformats.org/spreadsheetml/2006/main" count="948" uniqueCount="103">
  <si>
    <t>CUADRO 12</t>
  </si>
  <si>
    <t>UNAM. Becas y apoyos a estudiantes por programa</t>
  </si>
  <si>
    <t>2001 a 2023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</si>
  <si>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</si>
  <si>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</si>
  <si>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</si>
  <si>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</si>
  <si>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</si>
  <si>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</si>
  <si>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</si>
  <si>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</si>
  <si>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</si>
  <si>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</si>
  <si>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</si>
  <si>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</si>
  <si>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</si>
  <si>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</si>
  <si>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</si>
  <si>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</si>
  <si>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</si>
  <si>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</si>
  <si>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</si>
  <si>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</si>
  <si>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</si>
  <si>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</si>
  <si>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</si>
  <si>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</si>
  <si>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Total de becarios estudiantes</t>
  </si>
  <si>
    <t>Becas de Excelencia Bécalos UNAM - Bachillerato</t>
  </si>
  <si>
    <t>-</t>
  </si>
  <si>
    <t>Programa Nacional de Becas para la Educación Superior - Manutención</t>
  </si>
  <si>
    <t>Programa Nacional de Becas para la Educación Superior - Manutención - Apoya tu Transporte</t>
  </si>
  <si>
    <t>Bécalos UNAM - Bachillerato</t>
  </si>
  <si>
    <r>
      <t>Becas de Excelencia Bécalos UNAM - Licenciatura</t>
    </r>
    <r>
      <rPr>
        <vertAlign val="superscript"/>
        <sz val="10"/>
        <rFont val="Arial"/>
        <family val="2"/>
      </rPr>
      <t>c</t>
    </r>
  </si>
  <si>
    <t>Fondo Nacional de Becas - STUNAM (FONABEC - bachillerato)</t>
  </si>
  <si>
    <t>Programa Nacional de Becas de Educación Media Superior de la SEP (PROBEMS)</t>
  </si>
  <si>
    <t>Programa de Becas Bachillerato Plantel Naucalpan del CCH, UNAM</t>
  </si>
  <si>
    <t>Programa de Becas contra el Abandono Escolar (SEP)</t>
  </si>
  <si>
    <t>Programa de Becas para la Expansión de la Educación Media Superior "Síguele" (SEP)</t>
  </si>
  <si>
    <t>Programa de Estímulos para el Bachillerato Universal, Prepa Sí (GDF)</t>
  </si>
  <si>
    <t>Becas Benito Juárez</t>
  </si>
  <si>
    <t>Beca tablet con conectividad</t>
  </si>
  <si>
    <t>Programa de Becas del Estado de México (PROBEMEX) - (Bachillerato y Licenciatura)</t>
  </si>
  <si>
    <t>Apoyo Nutricional (Fundación UNAM)</t>
  </si>
  <si>
    <t>Apoyo para Transporte: Tarjeta CDMX "Tarifa Estudiantil"</t>
  </si>
  <si>
    <t>Becas para Disminuir el Bajo Rendimiento Académico</t>
  </si>
  <si>
    <t>Programa de Becas de Apoyo Económico a Talentos Deportivos</t>
  </si>
  <si>
    <t>Becas para Alumnos Deportistas de Equipos Representativos</t>
  </si>
  <si>
    <t>Programa de Desarrollo Social Permanencia Escolar para Estudiantes de Educación Media Superior en el Estado de México</t>
  </si>
  <si>
    <t>Programa de Permanencia Escolar para Estudiantes de ES del Estado de México</t>
  </si>
  <si>
    <t>Programa de Becas de Movilidad, Servicio Social, Titulación y Excelencia para Licenciatura (SEP-CNBES)</t>
  </si>
  <si>
    <t>Universitarios Prepa Sí (GDF)</t>
  </si>
  <si>
    <t>Programa de Becas SEP - PERAJ</t>
  </si>
  <si>
    <t>Programa de Becas de Servicio Social (SEP - IMJUVE)</t>
  </si>
  <si>
    <t>Programa de Becas Universitarias (SEP)</t>
  </si>
  <si>
    <t>Becas STUNAM, claúsula 90 del Contrato Colectivo de Trabajo (Bachillerato y Licenciatura)</t>
  </si>
  <si>
    <t>Programa de Becas Fundación TELMEX</t>
  </si>
  <si>
    <t>Becas de Servicio Social e Internado de la SSA</t>
  </si>
  <si>
    <t>Becas de Movilidad Estudiantil Internacional, Nivel Licenciatura (DGECI)</t>
  </si>
  <si>
    <t>Becas UNAM-DGECI Iniciación a la Investigación</t>
  </si>
  <si>
    <t>Becas UNAM-DGECI Fortalecimiento Lingüístico Académico</t>
  </si>
  <si>
    <t>Programa de Becas de Servicio Social de SEDESOL</t>
  </si>
  <si>
    <t>Programa de Alta Exigencia Académica (PAEA)</t>
  </si>
  <si>
    <r>
      <t>Programa de Fortalecimiento de los Estudios de Licenciatura (PFEL)</t>
    </r>
    <r>
      <rPr>
        <vertAlign val="superscript"/>
        <sz val="10"/>
        <rFont val="Arial"/>
        <family val="2"/>
      </rPr>
      <t>a</t>
    </r>
  </si>
  <si>
    <t>Programa de Becas para la Elaboración de Tesis de Licenciatura (PROBETEL)</t>
  </si>
  <si>
    <t>Programa de Becas de Formación en Tecnologías de la Información (DGTIC)</t>
  </si>
  <si>
    <t>Programa de Becas de la Dirección General de Divulgación de la Ciencia</t>
  </si>
  <si>
    <t>Programa de Becas de TVUNAM</t>
  </si>
  <si>
    <t>Sistema de Becas para Estudiantes de Pueblos Indígenas y Afrodescendientes</t>
  </si>
  <si>
    <t>Programa de Becas de la Coordinación de Universidad Abierta y Educación a Distancia</t>
  </si>
  <si>
    <t>Programa de Fortalecimiento Académico para las Mujeres Universitarias (PFAMU)</t>
  </si>
  <si>
    <t>Apoyo a la Titulación - Egresados de Alto Rendimiento (PVE)</t>
  </si>
  <si>
    <t>Apoyo a la Titulación - Becas para Proyectos de Investigación para la UNAM (PVE)</t>
  </si>
  <si>
    <t>Apoyo a la Titulación - Estudios de Especialización y Egresados Extemporáneos (PVE)</t>
  </si>
  <si>
    <t>Beca para Apoyo a Grupos Vulnerables Provenientes de Zonas Marginadas del País</t>
  </si>
  <si>
    <t>Beca para Estudiantes con Alguna Discapacidad (CBSEMS)</t>
  </si>
  <si>
    <t>Programa Adopte un Talento (PAUTA)</t>
  </si>
  <si>
    <t>Cátedra Fernando Solana</t>
  </si>
  <si>
    <t>Estrategia de Regularización Académica de Alumnos en Condición de Pobreza (IMJUVE)</t>
  </si>
  <si>
    <t>Servicio Social Comunitario</t>
  </si>
  <si>
    <t>Programa Olimpiadas de la Ciencia SEP-AMC (CNBES)</t>
  </si>
  <si>
    <t>Posgrado Maestría Franco Mexicano SEP-UNAM</t>
  </si>
  <si>
    <t>Programa Piloto de Becas de Titulación en la Facultad de Filosofía y Letras</t>
  </si>
  <si>
    <t>Becas Perímetro de México</t>
  </si>
  <si>
    <t>Movilidad Internacional de Estudiantes de Posgrado (CEP)</t>
  </si>
  <si>
    <t>Actividades Académicas Nacionales e Internacionales de Larga Duración</t>
  </si>
  <si>
    <t>Seminario de Inducción al Programa de Formación de Profesores para el Bachillerato Universitario</t>
  </si>
  <si>
    <t>Programa de Formación de Profesores para el Bachillerato Universitario (MADEMS)</t>
  </si>
  <si>
    <t>Programa de Estímulos para la Graduación Oportuna (PEGO)</t>
  </si>
  <si>
    <r>
      <t>n.d.</t>
    </r>
    <r>
      <rPr>
        <vertAlign val="superscript"/>
        <sz val="10"/>
        <rFont val="Arial"/>
        <family val="2"/>
      </rPr>
      <t>e</t>
    </r>
  </si>
  <si>
    <t>Programa de Apoyo a los Estudios de Posgrado (PAEP)</t>
  </si>
  <si>
    <t>Becarios en Especialidades Médicas (SSA)</t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</si>
  <si>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  <r>
      <rPr>
        <vertAlign val="superscript"/>
        <sz val="10"/>
        <rFont val="Arial"/>
        <family val="2"/>
      </rPr>
      <t>b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</si>
  <si>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b</t>
    </r>
  </si>
  <si>
    <t>Becas CONAHCyT - Especialización</t>
  </si>
  <si>
    <t>Becas CONAHCyT - Maestría</t>
  </si>
  <si>
    <t>Becas CONAHCyT - Doctorado</t>
  </si>
  <si>
    <r>
      <t>a</t>
    </r>
    <r>
      <rPr>
        <sz val="8"/>
        <rFont val="Arial"/>
        <family val="2"/>
      </rPr>
      <t xml:space="preserve"> Estas becas se otorgaron por primera vez en el año 2004 a las entidades que no participaban en el PAEA. A partir de 2005 la becas del PAEA se integraron al PFEL.</t>
    </r>
  </si>
  <si>
    <r>
      <rPr>
        <vertAlign val="superscript"/>
        <sz val="8"/>
        <rFont val="Arial"/>
        <family val="2"/>
      </rPr>
      <t>c</t>
    </r>
    <r>
      <rPr>
        <vertAlign val="superscript"/>
        <sz val="10"/>
        <rFont val="Arial"/>
        <family val="2"/>
      </rPr>
      <t xml:space="preserve"> </t>
    </r>
    <r>
      <rPr>
        <sz val="8"/>
        <rFont val="Arial"/>
        <family val="2"/>
      </rPr>
      <t>Nombres anteriores de esta beca: Bécalos UNAM - Manutención Licenciatura y Bécalos PRONABES-UNAM Licenciatura.</t>
    </r>
  </si>
  <si>
    <t>d Se refiere a becarios con beca completa. No incluye a becarios con beca complementaria a la otorgada por CONAHCyT.</t>
  </si>
  <si>
    <t>Fuente: Elaborado  en la CGPL con datos de las dependencias administradoras de los programas de becas en la UNAM, SSA y CONAHCyT.</t>
  </si>
  <si>
    <t>Fecha de corte: 31-XII-2022</t>
  </si>
  <si>
    <t>Fecha de última actualización: 28-II-2023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</si>
</sst>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11893"/>
      <name val="Arial"/>
      <family val="2"/>
    </font>
    <font>
      <b/>
      <sz val="12"/>
      <color rgb="FF011893"/>
      <name val="Arial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sz val="8"/>
      <color rgb="FF011893"/>
      <name val="Arial"/>
      <family val="2"/>
    </font>
    <font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8" fillId="0" borderId="0" xfId="52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53" fillId="0" borderId="0" xfId="52" applyFont="1" applyAlignment="1">
      <alignment vertical="center"/>
      <protection/>
    </xf>
    <xf numFmtId="0" fontId="54" fillId="0" borderId="0" xfId="52" applyFont="1" applyAlignment="1">
      <alignment vertical="center"/>
      <protection/>
    </xf>
    <xf numFmtId="0" fontId="22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0" fontId="55" fillId="0" borderId="0" xfId="52" applyFont="1" applyAlignment="1">
      <alignment horizontal="center" vertical="center"/>
      <protection/>
    </xf>
    <xf numFmtId="0" fontId="18" fillId="0" borderId="0" xfId="52" applyAlignment="1">
      <alignment horizontal="center" vertical="center"/>
      <protection/>
    </xf>
    <xf numFmtId="9" fontId="18" fillId="0" borderId="0" xfId="60" applyAlignment="1">
      <alignment horizontal="center" vertical="center"/>
    </xf>
    <xf numFmtId="9" fontId="18" fillId="0" borderId="0" xfId="60" applyFont="1" applyAlignment="1">
      <alignment horizontal="center" vertical="center"/>
    </xf>
    <xf numFmtId="9" fontId="54" fillId="0" borderId="0" xfId="60" applyFont="1" applyAlignment="1">
      <alignment horizontal="center" vertical="center"/>
    </xf>
    <xf numFmtId="1" fontId="24" fillId="0" borderId="10" xfId="52" applyNumberFormat="1" applyFont="1" applyBorder="1" applyAlignment="1">
      <alignment vertical="center" wrapText="1"/>
      <protection/>
    </xf>
    <xf numFmtId="3" fontId="24" fillId="33" borderId="11" xfId="52" applyNumberFormat="1" applyFont="1" applyFill="1" applyBorder="1" applyAlignment="1">
      <alignment horizontal="center" vertical="center"/>
      <protection/>
    </xf>
    <xf numFmtId="3" fontId="56" fillId="33" borderId="11" xfId="52" applyNumberFormat="1" applyFont="1" applyFill="1" applyBorder="1" applyAlignment="1">
      <alignment horizontal="center" vertical="center"/>
      <protection/>
    </xf>
    <xf numFmtId="3" fontId="57" fillId="33" borderId="11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vertical="center"/>
      <protection/>
    </xf>
    <xf numFmtId="1" fontId="24" fillId="33" borderId="11" xfId="52" applyNumberFormat="1" applyFont="1" applyFill="1" applyBorder="1" applyAlignment="1">
      <alignment vertical="center" wrapText="1"/>
      <protection/>
    </xf>
    <xf numFmtId="3" fontId="24" fillId="33" borderId="11" xfId="52" applyNumberFormat="1" applyFont="1" applyFill="1" applyBorder="1" applyAlignment="1">
      <alignment vertical="center"/>
      <protection/>
    </xf>
    <xf numFmtId="3" fontId="56" fillId="33" borderId="11" xfId="52" applyNumberFormat="1" applyFont="1" applyFill="1" applyBorder="1" applyAlignment="1">
      <alignment vertical="center"/>
      <protection/>
    </xf>
    <xf numFmtId="3" fontId="57" fillId="33" borderId="11" xfId="52" applyNumberFormat="1" applyFont="1" applyFill="1" applyBorder="1" applyAlignment="1">
      <alignment vertical="center"/>
      <protection/>
    </xf>
    <xf numFmtId="0" fontId="24" fillId="0" borderId="0" xfId="52" applyFont="1" applyAlignment="1">
      <alignment horizontal="center" vertical="center"/>
      <protection/>
    </xf>
    <xf numFmtId="1" fontId="18" fillId="0" borderId="11" xfId="52" applyNumberFormat="1" applyBorder="1" applyAlignment="1">
      <alignment horizontal="left" vertical="center" wrapText="1" indent="1"/>
      <protection/>
    </xf>
    <xf numFmtId="3" fontId="18" fillId="0" borderId="11" xfId="52" applyNumberFormat="1" applyBorder="1" applyAlignment="1">
      <alignment horizontal="right" vertical="center"/>
      <protection/>
    </xf>
    <xf numFmtId="3" fontId="18" fillId="0" borderId="11" xfId="34" applyNumberFormat="1" applyFont="1" applyFill="1" applyBorder="1" applyAlignment="1">
      <alignment horizontal="right" vertical="center"/>
    </xf>
    <xf numFmtId="3" fontId="53" fillId="0" borderId="11" xfId="34" applyNumberFormat="1" applyFont="1" applyFill="1" applyBorder="1" applyAlignment="1">
      <alignment horizontal="right" vertical="center"/>
    </xf>
    <xf numFmtId="3" fontId="18" fillId="0" borderId="11" xfId="52" applyNumberFormat="1" applyFont="1" applyBorder="1" applyAlignment="1">
      <alignment horizontal="right" vertical="center"/>
      <protection/>
    </xf>
    <xf numFmtId="3" fontId="54" fillId="0" borderId="11" xfId="52" applyNumberFormat="1" applyFont="1" applyBorder="1" applyAlignment="1">
      <alignment horizontal="right" vertical="center"/>
      <protection/>
    </xf>
    <xf numFmtId="3" fontId="53" fillId="0" borderId="11" xfId="52" applyNumberFormat="1" applyFont="1" applyBorder="1" applyAlignment="1">
      <alignment horizontal="right" vertical="center"/>
      <protection/>
    </xf>
    <xf numFmtId="3" fontId="54" fillId="0" borderId="11" xfId="34" applyNumberFormat="1" applyFont="1" applyFill="1" applyBorder="1" applyAlignment="1">
      <alignment horizontal="right" vertical="center"/>
    </xf>
    <xf numFmtId="1" fontId="53" fillId="0" borderId="11" xfId="52" applyNumberFormat="1" applyFont="1" applyBorder="1" applyAlignment="1">
      <alignment horizontal="left" vertical="center" wrapText="1" indent="1"/>
      <protection/>
    </xf>
    <xf numFmtId="3" fontId="53" fillId="0" borderId="11" xfId="34" applyNumberFormat="1" applyFont="1" applyFill="1" applyBorder="1" applyAlignment="1" quotePrefix="1">
      <alignment horizontal="right" vertical="center"/>
    </xf>
    <xf numFmtId="3" fontId="18" fillId="0" borderId="11" xfId="34" applyNumberFormat="1" applyFont="1" applyFill="1" applyBorder="1" applyAlignment="1" quotePrefix="1">
      <alignment horizontal="right" vertical="center"/>
    </xf>
    <xf numFmtId="3" fontId="18" fillId="0" borderId="11" xfId="52" applyNumberFormat="1" applyBorder="1" applyAlignment="1" quotePrefix="1">
      <alignment horizontal="right" vertical="center"/>
      <protection/>
    </xf>
    <xf numFmtId="3" fontId="53" fillId="0" borderId="11" xfId="52" applyNumberFormat="1" applyFont="1" applyBorder="1" applyAlignment="1" quotePrefix="1">
      <alignment horizontal="right" vertical="center"/>
      <protection/>
    </xf>
    <xf numFmtId="3" fontId="54" fillId="0" borderId="11" xfId="34" applyNumberFormat="1" applyFont="1" applyFill="1" applyBorder="1" applyAlignment="1" quotePrefix="1">
      <alignment horizontal="right" vertical="center"/>
    </xf>
    <xf numFmtId="0" fontId="58" fillId="0" borderId="0" xfId="52" applyFont="1" applyAlignment="1">
      <alignment vertical="center"/>
      <protection/>
    </xf>
    <xf numFmtId="3" fontId="18" fillId="0" borderId="11" xfId="52" applyNumberFormat="1" applyFont="1" applyBorder="1" applyAlignment="1" quotePrefix="1">
      <alignment horizontal="right" vertical="center"/>
      <protection/>
    </xf>
    <xf numFmtId="3" fontId="54" fillId="0" borderId="11" xfId="52" applyNumberFormat="1" applyFont="1" applyBorder="1" applyAlignment="1" quotePrefix="1">
      <alignment horizontal="right" vertical="center"/>
      <protection/>
    </xf>
    <xf numFmtId="3" fontId="18" fillId="0" borderId="11" xfId="52" applyNumberFormat="1" applyBorder="1" applyAlignment="1" quotePrefix="1">
      <alignment horizontal="left" vertical="center" indent="1"/>
      <protection/>
    </xf>
    <xf numFmtId="0" fontId="18" fillId="0" borderId="11" xfId="52" applyBorder="1" applyAlignment="1">
      <alignment horizontal="left" vertical="center" wrapText="1" indent="1"/>
      <protection/>
    </xf>
    <xf numFmtId="1" fontId="18" fillId="0" borderId="0" xfId="52" applyNumberFormat="1" applyAlignment="1">
      <alignment horizontal="left" vertical="center" wrapText="1" indent="1"/>
      <protection/>
    </xf>
    <xf numFmtId="3" fontId="18" fillId="0" borderId="0" xfId="52" applyNumberFormat="1" applyAlignment="1">
      <alignment horizontal="right" vertical="center"/>
      <protection/>
    </xf>
    <xf numFmtId="3" fontId="53" fillId="0" borderId="0" xfId="52" applyNumberFormat="1" applyFont="1" applyAlignment="1">
      <alignment horizontal="right" vertical="center"/>
      <protection/>
    </xf>
    <xf numFmtId="3" fontId="54" fillId="0" borderId="0" xfId="52" applyNumberFormat="1" applyFont="1" applyAlignment="1">
      <alignment horizontal="right" vertical="center"/>
      <protection/>
    </xf>
    <xf numFmtId="0" fontId="29" fillId="0" borderId="0" xfId="52" applyFont="1" applyAlignment="1">
      <alignment vertical="center"/>
      <protection/>
    </xf>
    <xf numFmtId="0" fontId="27" fillId="0" borderId="0" xfId="52" applyFont="1" applyAlignment="1">
      <alignment vertical="center"/>
      <protection/>
    </xf>
    <xf numFmtId="0" fontId="31" fillId="0" borderId="0" xfId="52" applyFont="1" applyAlignment="1">
      <alignment vertical="center"/>
      <protection/>
    </xf>
    <xf numFmtId="3" fontId="31" fillId="0" borderId="0" xfId="52" applyNumberFormat="1" applyFont="1" applyAlignment="1">
      <alignment vertical="center"/>
      <protection/>
    </xf>
    <xf numFmtId="3" fontId="59" fillId="0" borderId="0" xfId="52" applyNumberFormat="1" applyFont="1" applyAlignment="1">
      <alignment vertical="center"/>
      <protection/>
    </xf>
    <xf numFmtId="3" fontId="54" fillId="0" borderId="0" xfId="52" applyNumberFormat="1" applyFont="1" applyAlignment="1">
      <alignment vertical="center"/>
      <protection/>
    </xf>
    <xf numFmtId="0" fontId="33" fillId="0" borderId="0" xfId="52" applyFont="1" applyAlignment="1">
      <alignment vertical="center"/>
      <protection/>
    </xf>
    <xf numFmtId="0" fontId="29" fillId="0" borderId="0" xfId="52" applyFont="1" applyAlignment="1">
      <alignment vertical="center" wrapText="1"/>
      <protection/>
    </xf>
    <xf numFmtId="0" fontId="27" fillId="0" borderId="0" xfId="52" applyFont="1" applyAlignment="1">
      <alignment vertical="center" wrapText="1"/>
      <protection/>
    </xf>
    <xf numFmtId="0" fontId="59" fillId="0" borderId="0" xfId="52" applyFont="1" applyAlignment="1">
      <alignment vertical="center"/>
      <protection/>
    </xf>
    <xf numFmtId="0" fontId="18" fillId="0" borderId="0" xfId="52" applyAlignment="1">
      <alignment vertical="center" wrapText="1"/>
      <protection/>
    </xf>
    <xf numFmtId="164" fontId="31" fillId="0" borderId="0" xfId="52" applyNumberFormat="1" applyFont="1" applyAlignment="1">
      <alignment vertical="center"/>
      <protection/>
    </xf>
    <xf numFmtId="0" fontId="30" fillId="0" borderId="0" xfId="52" applyFont="1" applyAlignment="1">
      <alignment horizontal="left" vertical="center"/>
      <protection/>
    </xf>
    <xf numFmtId="0" fontId="60" fillId="0" borderId="0" xfId="52" applyFont="1" applyAlignment="1">
      <alignment horizontal="right" vertical="center"/>
      <protection/>
    </xf>
    <xf numFmtId="0" fontId="61" fillId="0" borderId="0" xfId="52" applyFont="1" applyAlignment="1">
      <alignment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3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119"/>
  <sheetViews>
    <sheetView tabSelected="1" zoomScale="85" zoomScaleNormal="85" zoomScalePageLayoutView="0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9" sqref="W9"/>
    </sheetView>
  </sheetViews>
  <sheetFormatPr defaultColWidth="10.8515625" defaultRowHeight="15"/>
  <cols>
    <col min="1" max="1" width="102.8515625" style="7" customWidth="1"/>
    <col min="2" max="9" width="10.7109375" style="2" customWidth="1"/>
    <col min="10" max="14" width="10.8515625" style="2" customWidth="1"/>
    <col min="15" max="15" width="10.140625" style="2" customWidth="1"/>
    <col min="16" max="17" width="10.8515625" style="2" customWidth="1"/>
    <col min="18" max="22" width="10.8515625" style="4" customWidth="1"/>
    <col min="23" max="24" width="10.8515625" style="2" customWidth="1"/>
    <col min="25" max="25" width="10.8515625" style="5" customWidth="1"/>
    <col min="26" max="16384" width="10.8515625" style="3" customWidth="1"/>
  </cols>
  <sheetData>
    <row r="1" spans="1:25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">
      <c r="A2" s="3"/>
    </row>
    <row r="3" spans="1:25" s="7" customFormat="1" ht="18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8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15">
      <c r="B5" s="9"/>
      <c r="C5" s="10">
        <f>(C7/B7)-1</f>
        <v>0.15501081470800293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2"/>
    </row>
    <row r="6" spans="1:25" s="17" customFormat="1" ht="18" customHeight="1">
      <c r="A6" s="13"/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5" t="s">
        <v>19</v>
      </c>
      <c r="S6" s="15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6" t="s">
        <v>26</v>
      </c>
    </row>
    <row r="7" spans="1:25" s="22" customFormat="1" ht="18" customHeight="1">
      <c r="A7" s="18" t="s">
        <v>27</v>
      </c>
      <c r="B7" s="19">
        <f aca="true" t="shared" si="0" ref="B7:Y7">SUM(B8:B74)</f>
        <v>11096</v>
      </c>
      <c r="C7" s="19">
        <f t="shared" si="0"/>
        <v>12816</v>
      </c>
      <c r="D7" s="19">
        <f t="shared" si="0"/>
        <v>12086</v>
      </c>
      <c r="E7" s="19">
        <f t="shared" si="0"/>
        <v>14462</v>
      </c>
      <c r="F7" s="19">
        <f t="shared" si="0"/>
        <v>16319</v>
      </c>
      <c r="G7" s="19">
        <f t="shared" si="0"/>
        <v>19007</v>
      </c>
      <c r="H7" s="19">
        <f t="shared" si="0"/>
        <v>41361</v>
      </c>
      <c r="I7" s="19">
        <f t="shared" si="0"/>
        <v>84144</v>
      </c>
      <c r="J7" s="19">
        <f t="shared" si="0"/>
        <v>88788</v>
      </c>
      <c r="K7" s="19">
        <f t="shared" si="0"/>
        <v>92778</v>
      </c>
      <c r="L7" s="19">
        <f t="shared" si="0"/>
        <v>107331</v>
      </c>
      <c r="M7" s="19">
        <f t="shared" si="0"/>
        <v>150468</v>
      </c>
      <c r="N7" s="19">
        <f t="shared" si="0"/>
        <v>157501</v>
      </c>
      <c r="O7" s="19">
        <f t="shared" si="0"/>
        <v>162240</v>
      </c>
      <c r="P7" s="19">
        <f t="shared" si="0"/>
        <v>169460</v>
      </c>
      <c r="Q7" s="19">
        <f t="shared" si="0"/>
        <v>170085</v>
      </c>
      <c r="R7" s="20">
        <f t="shared" si="0"/>
        <v>205925</v>
      </c>
      <c r="S7" s="20">
        <f t="shared" si="0"/>
        <v>204451</v>
      </c>
      <c r="T7" s="19">
        <f t="shared" si="0"/>
        <v>197001</v>
      </c>
      <c r="U7" s="19">
        <f t="shared" si="0"/>
        <v>226087</v>
      </c>
      <c r="V7" s="19">
        <f>SUM(V8:V74)</f>
        <v>215724</v>
      </c>
      <c r="W7" s="19">
        <f>SUM(W8:W74)</f>
        <v>250035</v>
      </c>
      <c r="X7" s="19">
        <f>SUM(X8:X74)</f>
        <v>300739</v>
      </c>
      <c r="Y7" s="21">
        <f t="shared" si="0"/>
        <v>276276</v>
      </c>
    </row>
    <row r="8" spans="1:25" s="2" customFormat="1" ht="18" customHeight="1">
      <c r="A8" s="23" t="s">
        <v>28</v>
      </c>
      <c r="B8" s="24">
        <v>568</v>
      </c>
      <c r="C8" s="24">
        <v>1000</v>
      </c>
      <c r="D8" s="24">
        <v>1001</v>
      </c>
      <c r="E8" s="24">
        <v>1019</v>
      </c>
      <c r="F8" s="24">
        <v>1149</v>
      </c>
      <c r="G8" s="24">
        <v>1023</v>
      </c>
      <c r="H8" s="24">
        <v>1070</v>
      </c>
      <c r="I8" s="24">
        <v>404</v>
      </c>
      <c r="J8" s="24">
        <v>800</v>
      </c>
      <c r="K8" s="24">
        <v>822</v>
      </c>
      <c r="L8" s="24">
        <v>669</v>
      </c>
      <c r="M8" s="24">
        <v>667</v>
      </c>
      <c r="N8" s="24">
        <v>514</v>
      </c>
      <c r="O8" s="25">
        <v>500</v>
      </c>
      <c r="P8" s="25">
        <v>504</v>
      </c>
      <c r="Q8" s="25">
        <v>493</v>
      </c>
      <c r="R8" s="26">
        <v>700</v>
      </c>
      <c r="S8" s="26">
        <v>702</v>
      </c>
      <c r="T8" s="25">
        <v>620</v>
      </c>
      <c r="U8" s="24" t="s">
        <v>29</v>
      </c>
      <c r="V8" s="24" t="s">
        <v>29</v>
      </c>
      <c r="W8" s="24" t="s">
        <v>29</v>
      </c>
      <c r="X8" s="27" t="s">
        <v>29</v>
      </c>
      <c r="Y8" s="28" t="s">
        <v>29</v>
      </c>
    </row>
    <row r="9" spans="1:25" s="2" customFormat="1" ht="18" customHeight="1">
      <c r="A9" s="23" t="s">
        <v>30</v>
      </c>
      <c r="B9" s="24">
        <v>2062</v>
      </c>
      <c r="C9" s="24">
        <v>2604</v>
      </c>
      <c r="D9" s="24">
        <v>3820</v>
      </c>
      <c r="E9" s="24">
        <v>5538</v>
      </c>
      <c r="F9" s="24">
        <v>7721</v>
      </c>
      <c r="G9" s="24">
        <v>9503</v>
      </c>
      <c r="H9" s="24">
        <v>10290</v>
      </c>
      <c r="I9" s="24">
        <v>11761</v>
      </c>
      <c r="J9" s="24">
        <v>13373</v>
      </c>
      <c r="K9" s="24">
        <v>14584</v>
      </c>
      <c r="L9" s="24">
        <v>22220</v>
      </c>
      <c r="M9" s="24">
        <v>29092</v>
      </c>
      <c r="N9" s="24">
        <v>28766</v>
      </c>
      <c r="O9" s="24">
        <v>36864</v>
      </c>
      <c r="P9" s="24">
        <v>42724</v>
      </c>
      <c r="Q9" s="24">
        <v>45524</v>
      </c>
      <c r="R9" s="29">
        <v>43229</v>
      </c>
      <c r="S9" s="29">
        <v>47507</v>
      </c>
      <c r="T9" s="24">
        <f>37161+1275</f>
        <v>38436</v>
      </c>
      <c r="U9" s="25">
        <f>29312+13647</f>
        <v>42959</v>
      </c>
      <c r="V9" s="25">
        <v>44444</v>
      </c>
      <c r="W9" s="25">
        <v>55555</v>
      </c>
      <c r="X9" s="25">
        <v>87766</v>
      </c>
      <c r="Y9" s="30">
        <v>89024</v>
      </c>
    </row>
    <row r="10" spans="1:25" s="2" customFormat="1" ht="18" customHeight="1">
      <c r="A10" s="23" t="s">
        <v>31</v>
      </c>
      <c r="B10" s="24" t="s">
        <v>29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29">
        <v>16548</v>
      </c>
      <c r="S10" s="29">
        <v>7143</v>
      </c>
      <c r="T10" s="24">
        <v>6988</v>
      </c>
      <c r="U10" s="24" t="s">
        <v>29</v>
      </c>
      <c r="V10" s="24" t="s">
        <v>29</v>
      </c>
      <c r="W10" s="24" t="s">
        <v>29</v>
      </c>
      <c r="X10" s="27" t="s">
        <v>29</v>
      </c>
      <c r="Y10" s="28" t="s">
        <v>29</v>
      </c>
    </row>
    <row r="11" spans="1:25" s="2" customFormat="1" ht="18" customHeight="1">
      <c r="A11" s="23" t="s">
        <v>32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>
        <v>1106</v>
      </c>
      <c r="I11" s="24">
        <v>1243</v>
      </c>
      <c r="J11" s="24">
        <v>1003</v>
      </c>
      <c r="K11" s="24">
        <v>406</v>
      </c>
      <c r="L11" s="24" t="s">
        <v>29</v>
      </c>
      <c r="M11" s="24" t="s">
        <v>29</v>
      </c>
      <c r="N11" s="24" t="s">
        <v>29</v>
      </c>
      <c r="O11" s="24" t="s">
        <v>29</v>
      </c>
      <c r="P11" s="24" t="s">
        <v>29</v>
      </c>
      <c r="Q11" s="24" t="s">
        <v>29</v>
      </c>
      <c r="R11" s="29" t="s">
        <v>29</v>
      </c>
      <c r="S11" s="29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7" t="s">
        <v>29</v>
      </c>
      <c r="Y11" s="28" t="s">
        <v>29</v>
      </c>
    </row>
    <row r="12" spans="1:25" s="2" customFormat="1" ht="18" customHeight="1">
      <c r="A12" s="23" t="s">
        <v>33</v>
      </c>
      <c r="B12" s="24" t="s">
        <v>29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>
        <v>400</v>
      </c>
      <c r="I12" s="24">
        <v>620</v>
      </c>
      <c r="J12" s="24">
        <v>738</v>
      </c>
      <c r="K12" s="24">
        <v>904</v>
      </c>
      <c r="L12" s="24">
        <v>888</v>
      </c>
      <c r="M12" s="24">
        <v>928</v>
      </c>
      <c r="N12" s="24">
        <v>922</v>
      </c>
      <c r="O12" s="24">
        <v>917</v>
      </c>
      <c r="P12" s="24">
        <v>909</v>
      </c>
      <c r="Q12" s="24">
        <v>751</v>
      </c>
      <c r="R12" s="29">
        <v>849</v>
      </c>
      <c r="S12" s="29">
        <v>809</v>
      </c>
      <c r="T12" s="24">
        <v>842</v>
      </c>
      <c r="U12" s="24">
        <v>1279</v>
      </c>
      <c r="V12" s="24">
        <v>1637</v>
      </c>
      <c r="W12" s="24">
        <v>1669</v>
      </c>
      <c r="X12" s="27">
        <v>2272</v>
      </c>
      <c r="Y12" s="28">
        <v>1959</v>
      </c>
    </row>
    <row r="13" spans="1:25" s="2" customFormat="1" ht="18" customHeight="1">
      <c r="A13" s="23" t="s">
        <v>34</v>
      </c>
      <c r="B13" s="24" t="s">
        <v>29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>
        <v>92</v>
      </c>
      <c r="I13" s="24">
        <v>42</v>
      </c>
      <c r="J13" s="24">
        <v>42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9" t="s">
        <v>29</v>
      </c>
      <c r="S13" s="29" t="s">
        <v>29</v>
      </c>
      <c r="T13" s="24" t="s">
        <v>29</v>
      </c>
      <c r="U13" s="24" t="s">
        <v>29</v>
      </c>
      <c r="V13" s="24" t="s">
        <v>29</v>
      </c>
      <c r="W13" s="24" t="s">
        <v>29</v>
      </c>
      <c r="X13" s="24" t="s">
        <v>29</v>
      </c>
      <c r="Y13" s="24" t="s">
        <v>29</v>
      </c>
    </row>
    <row r="14" spans="1:25" s="2" customFormat="1" ht="18" customHeight="1">
      <c r="A14" s="23" t="s">
        <v>35</v>
      </c>
      <c r="B14" s="24" t="s">
        <v>29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>
        <v>18635</v>
      </c>
      <c r="I14" s="24">
        <v>14680</v>
      </c>
      <c r="J14" s="24">
        <v>7974</v>
      </c>
      <c r="K14" s="24">
        <v>1267</v>
      </c>
      <c r="L14" s="24">
        <v>3554</v>
      </c>
      <c r="M14" s="24">
        <v>3299</v>
      </c>
      <c r="N14" s="24">
        <v>2913</v>
      </c>
      <c r="O14" s="25">
        <v>4371</v>
      </c>
      <c r="P14" s="25">
        <v>2045</v>
      </c>
      <c r="Q14" s="25">
        <v>349</v>
      </c>
      <c r="R14" s="26">
        <v>2088</v>
      </c>
      <c r="S14" s="26">
        <v>767</v>
      </c>
      <c r="T14" s="25">
        <v>1940</v>
      </c>
      <c r="U14" s="24" t="s">
        <v>29</v>
      </c>
      <c r="V14" s="24" t="s">
        <v>29</v>
      </c>
      <c r="W14" s="24" t="s">
        <v>29</v>
      </c>
      <c r="X14" s="24" t="s">
        <v>29</v>
      </c>
      <c r="Y14" s="24" t="s">
        <v>29</v>
      </c>
    </row>
    <row r="15" spans="1:25" s="2" customFormat="1" ht="18" customHeight="1">
      <c r="A15" s="23" t="s">
        <v>36</v>
      </c>
      <c r="B15" s="24" t="s">
        <v>29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5">
        <v>3475</v>
      </c>
      <c r="P15" s="25">
        <v>3320</v>
      </c>
      <c r="Q15" s="25">
        <v>3857</v>
      </c>
      <c r="R15" s="25">
        <v>2904</v>
      </c>
      <c r="S15" s="26">
        <v>4145</v>
      </c>
      <c r="T15" s="25">
        <v>4002</v>
      </c>
      <c r="U15" s="24" t="s">
        <v>29</v>
      </c>
      <c r="V15" s="24" t="s">
        <v>29</v>
      </c>
      <c r="W15" s="24" t="s">
        <v>29</v>
      </c>
      <c r="X15" s="24" t="s">
        <v>29</v>
      </c>
      <c r="Y15" s="24" t="s">
        <v>29</v>
      </c>
    </row>
    <row r="16" spans="1:25" s="2" customFormat="1" ht="18" customHeight="1">
      <c r="A16" s="31" t="s">
        <v>37</v>
      </c>
      <c r="B16" s="24" t="s">
        <v>29</v>
      </c>
      <c r="C16" s="24" t="s">
        <v>29</v>
      </c>
      <c r="D16" s="24" t="s">
        <v>29</v>
      </c>
      <c r="E16" s="24" t="s">
        <v>29</v>
      </c>
      <c r="F16" s="24" t="s">
        <v>29</v>
      </c>
      <c r="G16" s="24" t="s">
        <v>29</v>
      </c>
      <c r="H16" s="24" t="s">
        <v>29</v>
      </c>
      <c r="I16" s="24" t="s">
        <v>29</v>
      </c>
      <c r="J16" s="24" t="s">
        <v>29</v>
      </c>
      <c r="K16" s="24" t="s">
        <v>29</v>
      </c>
      <c r="L16" s="24" t="s">
        <v>29</v>
      </c>
      <c r="M16" s="24" t="s">
        <v>29</v>
      </c>
      <c r="N16" s="24" t="s">
        <v>29</v>
      </c>
      <c r="O16" s="25">
        <v>52</v>
      </c>
      <c r="P16" s="25">
        <v>66</v>
      </c>
      <c r="Q16" s="25">
        <v>211</v>
      </c>
      <c r="R16" s="26">
        <v>469</v>
      </c>
      <c r="S16" s="32">
        <v>1823</v>
      </c>
      <c r="T16" s="33">
        <v>200</v>
      </c>
      <c r="U16" s="24" t="s">
        <v>29</v>
      </c>
      <c r="V16" s="24" t="s">
        <v>29</v>
      </c>
      <c r="W16" s="24" t="s">
        <v>29</v>
      </c>
      <c r="X16" s="24" t="s">
        <v>29</v>
      </c>
      <c r="Y16" s="24" t="s">
        <v>29</v>
      </c>
    </row>
    <row r="17" spans="1:25" s="2" customFormat="1" ht="18" customHeight="1">
      <c r="A17" s="31" t="s">
        <v>38</v>
      </c>
      <c r="B17" s="24" t="s">
        <v>29</v>
      </c>
      <c r="C17" s="24" t="s">
        <v>29</v>
      </c>
      <c r="D17" s="24" t="s">
        <v>29</v>
      </c>
      <c r="E17" s="24" t="s">
        <v>29</v>
      </c>
      <c r="F17" s="24" t="s">
        <v>29</v>
      </c>
      <c r="G17" s="24" t="s">
        <v>29</v>
      </c>
      <c r="H17" s="24" t="s">
        <v>29</v>
      </c>
      <c r="I17" s="24" t="s">
        <v>29</v>
      </c>
      <c r="J17" s="24" t="s">
        <v>29</v>
      </c>
      <c r="K17" s="24" t="s">
        <v>29</v>
      </c>
      <c r="L17" s="24" t="s">
        <v>29</v>
      </c>
      <c r="M17" s="24">
        <v>11259</v>
      </c>
      <c r="N17" s="24">
        <v>9898</v>
      </c>
      <c r="O17" s="34" t="s">
        <v>29</v>
      </c>
      <c r="P17" s="34" t="s">
        <v>29</v>
      </c>
      <c r="Q17" s="34" t="s">
        <v>29</v>
      </c>
      <c r="R17" s="35" t="s">
        <v>29</v>
      </c>
      <c r="S17" s="35" t="s">
        <v>29</v>
      </c>
      <c r="T17" s="34" t="s">
        <v>29</v>
      </c>
      <c r="U17" s="24" t="s">
        <v>29</v>
      </c>
      <c r="V17" s="24" t="s">
        <v>29</v>
      </c>
      <c r="W17" s="24" t="s">
        <v>29</v>
      </c>
      <c r="X17" s="24" t="s">
        <v>29</v>
      </c>
      <c r="Y17" s="24" t="s">
        <v>29</v>
      </c>
    </row>
    <row r="18" spans="1:25" s="2" customFormat="1" ht="18" customHeight="1">
      <c r="A18" s="23" t="s">
        <v>39</v>
      </c>
      <c r="B18" s="24" t="s">
        <v>29</v>
      </c>
      <c r="C18" s="24" t="s">
        <v>29</v>
      </c>
      <c r="D18" s="24" t="s">
        <v>29</v>
      </c>
      <c r="E18" s="24" t="s">
        <v>29</v>
      </c>
      <c r="F18" s="24" t="s">
        <v>29</v>
      </c>
      <c r="G18" s="24" t="s">
        <v>29</v>
      </c>
      <c r="H18" s="24" t="s">
        <v>29</v>
      </c>
      <c r="I18" s="24">
        <v>45186</v>
      </c>
      <c r="J18" s="24">
        <v>48345</v>
      </c>
      <c r="K18" s="24">
        <v>55007</v>
      </c>
      <c r="L18" s="24">
        <v>57892</v>
      </c>
      <c r="M18" s="24">
        <v>59664</v>
      </c>
      <c r="N18" s="24">
        <v>57625</v>
      </c>
      <c r="O18" s="25">
        <v>62106</v>
      </c>
      <c r="P18" s="25">
        <v>65322</v>
      </c>
      <c r="Q18" s="25">
        <v>63320</v>
      </c>
      <c r="R18" s="26">
        <v>59485</v>
      </c>
      <c r="S18" s="26">
        <v>57370</v>
      </c>
      <c r="T18" s="25">
        <v>66214</v>
      </c>
      <c r="U18" s="24" t="s">
        <v>29</v>
      </c>
      <c r="V18" s="24" t="s">
        <v>29</v>
      </c>
      <c r="W18" s="24" t="s">
        <v>29</v>
      </c>
      <c r="X18" s="24" t="s">
        <v>29</v>
      </c>
      <c r="Y18" s="24" t="s">
        <v>29</v>
      </c>
    </row>
    <row r="19" spans="1:25" s="2" customFormat="1" ht="18" customHeight="1">
      <c r="A19" s="23" t="s">
        <v>40</v>
      </c>
      <c r="B19" s="24" t="s">
        <v>29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s">
        <v>29</v>
      </c>
      <c r="T19" s="24" t="s">
        <v>29</v>
      </c>
      <c r="U19" s="25">
        <v>107685</v>
      </c>
      <c r="V19" s="25">
        <v>104595</v>
      </c>
      <c r="W19" s="25">
        <v>102928</v>
      </c>
      <c r="X19" s="25">
        <v>96445</v>
      </c>
      <c r="Y19" s="30">
        <v>96756</v>
      </c>
    </row>
    <row r="20" spans="1:25" s="2" customFormat="1" ht="18" customHeight="1">
      <c r="A20" s="23" t="s">
        <v>41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5"/>
      <c r="W20" s="25">
        <v>20980</v>
      </c>
      <c r="X20" s="25">
        <v>12636</v>
      </c>
      <c r="Y20" s="36" t="s">
        <v>29</v>
      </c>
    </row>
    <row r="21" spans="1:25" s="2" customFormat="1" ht="18" customHeight="1">
      <c r="A21" s="23" t="s">
        <v>42</v>
      </c>
      <c r="B21" s="24" t="s">
        <v>29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>
        <v>1960</v>
      </c>
      <c r="P21" s="25">
        <v>2108</v>
      </c>
      <c r="Q21" s="25">
        <v>3101</v>
      </c>
      <c r="R21" s="26">
        <v>2948</v>
      </c>
      <c r="S21" s="26">
        <v>2675</v>
      </c>
      <c r="T21" s="25" t="s">
        <v>29</v>
      </c>
      <c r="U21" s="25" t="s">
        <v>29</v>
      </c>
      <c r="V21" s="25" t="s">
        <v>29</v>
      </c>
      <c r="W21" s="25" t="s">
        <v>29</v>
      </c>
      <c r="X21" s="25"/>
      <c r="Y21" s="36" t="s">
        <v>29</v>
      </c>
    </row>
    <row r="22" spans="1:25" s="37" customFormat="1" ht="18" customHeight="1">
      <c r="A22" s="23" t="s">
        <v>43</v>
      </c>
      <c r="B22" s="34" t="s">
        <v>29</v>
      </c>
      <c r="C22" s="34" t="s">
        <v>29</v>
      </c>
      <c r="D22" s="34" t="s">
        <v>29</v>
      </c>
      <c r="E22" s="34" t="s">
        <v>29</v>
      </c>
      <c r="F22" s="34" t="s">
        <v>29</v>
      </c>
      <c r="G22" s="34" t="s">
        <v>29</v>
      </c>
      <c r="H22" s="34" t="s">
        <v>29</v>
      </c>
      <c r="I22" s="34" t="s">
        <v>29</v>
      </c>
      <c r="J22" s="34" t="s">
        <v>29</v>
      </c>
      <c r="K22" s="34" t="s">
        <v>29</v>
      </c>
      <c r="L22" s="34" t="s">
        <v>29</v>
      </c>
      <c r="M22" s="34" t="s">
        <v>29</v>
      </c>
      <c r="N22" s="34" t="s">
        <v>29</v>
      </c>
      <c r="O22" s="34" t="s">
        <v>29</v>
      </c>
      <c r="P22" s="34" t="s">
        <v>29</v>
      </c>
      <c r="Q22" s="34" t="s">
        <v>29</v>
      </c>
      <c r="R22" s="26">
        <v>14208</v>
      </c>
      <c r="S22" s="26">
        <v>8123</v>
      </c>
      <c r="T22" s="25">
        <v>17133</v>
      </c>
      <c r="U22" s="25">
        <v>10567</v>
      </c>
      <c r="V22" s="25">
        <v>10575</v>
      </c>
      <c r="W22" s="25">
        <v>908</v>
      </c>
      <c r="X22" s="25">
        <v>7898</v>
      </c>
      <c r="Y22" s="30">
        <v>8419</v>
      </c>
    </row>
    <row r="23" spans="1:25" s="37" customFormat="1" ht="18" customHeight="1">
      <c r="A23" s="23" t="s">
        <v>44</v>
      </c>
      <c r="B23" s="24" t="s">
        <v>29</v>
      </c>
      <c r="C23" s="24" t="s">
        <v>29</v>
      </c>
      <c r="D23" s="24" t="s">
        <v>29</v>
      </c>
      <c r="E23" s="24" t="s">
        <v>29</v>
      </c>
      <c r="F23" s="24" t="s">
        <v>29</v>
      </c>
      <c r="G23" s="24" t="s">
        <v>29</v>
      </c>
      <c r="H23" s="24" t="s">
        <v>29</v>
      </c>
      <c r="I23" s="24" t="s">
        <v>29</v>
      </c>
      <c r="J23" s="24" t="s">
        <v>29</v>
      </c>
      <c r="K23" s="24" t="s">
        <v>29</v>
      </c>
      <c r="L23" s="24" t="s">
        <v>29</v>
      </c>
      <c r="M23" s="24" t="s">
        <v>29</v>
      </c>
      <c r="N23" s="24" t="s">
        <v>29</v>
      </c>
      <c r="O23" s="24" t="s">
        <v>29</v>
      </c>
      <c r="P23" s="24" t="s">
        <v>29</v>
      </c>
      <c r="Q23" s="24" t="s">
        <v>29</v>
      </c>
      <c r="R23" s="26">
        <v>8558</v>
      </c>
      <c r="S23" s="26">
        <v>14918</v>
      </c>
      <c r="T23" s="25" t="s">
        <v>29</v>
      </c>
      <c r="U23" s="25" t="s">
        <v>29</v>
      </c>
      <c r="V23" s="25" t="s">
        <v>29</v>
      </c>
      <c r="W23" s="25" t="s">
        <v>29</v>
      </c>
      <c r="X23" s="25"/>
      <c r="Y23" s="30"/>
    </row>
    <row r="24" spans="1:25" s="2" customFormat="1" ht="18" customHeight="1">
      <c r="A24" s="23" t="s">
        <v>45</v>
      </c>
      <c r="B24" s="24" t="s">
        <v>29</v>
      </c>
      <c r="C24" s="24" t="s">
        <v>29</v>
      </c>
      <c r="D24" s="24" t="s">
        <v>29</v>
      </c>
      <c r="E24" s="24" t="s">
        <v>29</v>
      </c>
      <c r="F24" s="24" t="s">
        <v>29</v>
      </c>
      <c r="G24" s="24" t="s">
        <v>29</v>
      </c>
      <c r="H24" s="24" t="s">
        <v>29</v>
      </c>
      <c r="I24" s="24" t="s">
        <v>29</v>
      </c>
      <c r="J24" s="24" t="s">
        <v>29</v>
      </c>
      <c r="K24" s="24" t="s">
        <v>29</v>
      </c>
      <c r="L24" s="24" t="s">
        <v>29</v>
      </c>
      <c r="M24" s="24" t="s">
        <v>29</v>
      </c>
      <c r="N24" s="24" t="s">
        <v>29</v>
      </c>
      <c r="O24" s="24" t="s">
        <v>29</v>
      </c>
      <c r="P24" s="24" t="s">
        <v>29</v>
      </c>
      <c r="Q24" s="24" t="s">
        <v>29</v>
      </c>
      <c r="R24" s="29" t="s">
        <v>29</v>
      </c>
      <c r="S24" s="29">
        <v>3707</v>
      </c>
      <c r="T24" s="24">
        <v>3707</v>
      </c>
      <c r="U24" s="24">
        <v>8612</v>
      </c>
      <c r="V24" s="24">
        <v>8612</v>
      </c>
      <c r="W24" s="24">
        <v>8612</v>
      </c>
      <c r="X24" s="27">
        <v>13561</v>
      </c>
      <c r="Y24" s="28">
        <v>14049</v>
      </c>
    </row>
    <row r="25" spans="1:25" s="2" customFormat="1" ht="18" customHeight="1">
      <c r="A25" s="23" t="s">
        <v>46</v>
      </c>
      <c r="B25" s="24" t="s">
        <v>29</v>
      </c>
      <c r="C25" s="24" t="s">
        <v>29</v>
      </c>
      <c r="D25" s="24" t="s">
        <v>29</v>
      </c>
      <c r="E25" s="24" t="s">
        <v>29</v>
      </c>
      <c r="F25" s="24" t="s">
        <v>29</v>
      </c>
      <c r="G25" s="24" t="s">
        <v>29</v>
      </c>
      <c r="H25" s="24" t="s">
        <v>29</v>
      </c>
      <c r="I25" s="24" t="s">
        <v>29</v>
      </c>
      <c r="J25" s="24" t="s">
        <v>29</v>
      </c>
      <c r="K25" s="24" t="s">
        <v>29</v>
      </c>
      <c r="L25" s="24" t="s">
        <v>29</v>
      </c>
      <c r="M25" s="24">
        <v>50</v>
      </c>
      <c r="N25" s="24">
        <v>50</v>
      </c>
      <c r="O25" s="25">
        <v>50</v>
      </c>
      <c r="P25" s="25">
        <v>74</v>
      </c>
      <c r="Q25" s="25">
        <v>37</v>
      </c>
      <c r="R25" s="26">
        <v>12</v>
      </c>
      <c r="S25" s="32" t="s">
        <v>29</v>
      </c>
      <c r="T25" s="33" t="s">
        <v>29</v>
      </c>
      <c r="U25" s="25">
        <v>21</v>
      </c>
      <c r="V25" s="33">
        <v>19</v>
      </c>
      <c r="W25" s="33"/>
      <c r="X25" s="33"/>
      <c r="Y25" s="36"/>
    </row>
    <row r="26" spans="1:25" s="2" customFormat="1" ht="18" customHeight="1">
      <c r="A26" s="23" t="s">
        <v>47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5"/>
      <c r="R26" s="26">
        <v>783</v>
      </c>
      <c r="S26" s="26">
        <v>1037</v>
      </c>
      <c r="T26" s="25">
        <v>2057</v>
      </c>
      <c r="U26" s="25">
        <v>1013</v>
      </c>
      <c r="V26" s="25">
        <v>1855</v>
      </c>
      <c r="W26" s="25">
        <v>1365</v>
      </c>
      <c r="X26" s="25">
        <v>1780</v>
      </c>
      <c r="Y26" s="30">
        <v>1636</v>
      </c>
    </row>
    <row r="27" spans="1:25" s="2" customFormat="1" ht="25.5">
      <c r="A27" s="23" t="s">
        <v>48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5"/>
      <c r="Q27" s="25"/>
      <c r="R27" s="26">
        <v>1196</v>
      </c>
      <c r="S27" s="26"/>
      <c r="T27" s="25"/>
      <c r="U27" s="25">
        <v>892</v>
      </c>
      <c r="V27" s="33" t="s">
        <v>29</v>
      </c>
      <c r="W27" s="33" t="s">
        <v>29</v>
      </c>
      <c r="X27" s="33" t="s">
        <v>29</v>
      </c>
      <c r="Y27" s="36" t="s">
        <v>29</v>
      </c>
    </row>
    <row r="28" spans="1:25" s="2" customFormat="1" ht="18" customHeight="1">
      <c r="A28" s="23" t="s">
        <v>49</v>
      </c>
      <c r="B28" s="24" t="s">
        <v>29</v>
      </c>
      <c r="C28" s="24" t="s">
        <v>29</v>
      </c>
      <c r="D28" s="24" t="s">
        <v>29</v>
      </c>
      <c r="E28" s="24" t="s">
        <v>29</v>
      </c>
      <c r="F28" s="24" t="s">
        <v>29</v>
      </c>
      <c r="G28" s="24" t="s">
        <v>29</v>
      </c>
      <c r="H28" s="24" t="s">
        <v>29</v>
      </c>
      <c r="I28" s="24" t="s">
        <v>29</v>
      </c>
      <c r="J28" s="24" t="s">
        <v>29</v>
      </c>
      <c r="K28" s="24" t="s">
        <v>29</v>
      </c>
      <c r="L28" s="24" t="s">
        <v>29</v>
      </c>
      <c r="M28" s="24">
        <v>3380</v>
      </c>
      <c r="N28" s="24" t="s">
        <v>29</v>
      </c>
      <c r="O28" s="24">
        <v>2772</v>
      </c>
      <c r="P28" s="24">
        <v>1833</v>
      </c>
      <c r="Q28" s="24">
        <v>1225</v>
      </c>
      <c r="R28" s="29">
        <v>1750</v>
      </c>
      <c r="S28" s="35" t="s">
        <v>29</v>
      </c>
      <c r="T28" s="34" t="s">
        <v>29</v>
      </c>
      <c r="U28" s="34">
        <v>584</v>
      </c>
      <c r="V28" s="34" t="s">
        <v>29</v>
      </c>
      <c r="W28" s="34" t="s">
        <v>29</v>
      </c>
      <c r="X28" s="38" t="s">
        <v>29</v>
      </c>
      <c r="Y28" s="39" t="s">
        <v>29</v>
      </c>
    </row>
    <row r="29" spans="1:25" s="2" customFormat="1" ht="18" customHeight="1">
      <c r="A29" s="23" t="s">
        <v>50</v>
      </c>
      <c r="B29" s="24" t="s">
        <v>29</v>
      </c>
      <c r="C29" s="24" t="s">
        <v>29</v>
      </c>
      <c r="D29" s="24" t="s">
        <v>29</v>
      </c>
      <c r="E29" s="24" t="s">
        <v>29</v>
      </c>
      <c r="F29" s="24" t="s">
        <v>29</v>
      </c>
      <c r="G29" s="24" t="s">
        <v>29</v>
      </c>
      <c r="H29" s="24" t="s">
        <v>29</v>
      </c>
      <c r="I29" s="24" t="s">
        <v>29</v>
      </c>
      <c r="J29" s="24" t="s">
        <v>29</v>
      </c>
      <c r="K29" s="24" t="s">
        <v>29</v>
      </c>
      <c r="L29" s="24" t="s">
        <v>29</v>
      </c>
      <c r="M29" s="24">
        <v>2432</v>
      </c>
      <c r="N29" s="24">
        <v>2362</v>
      </c>
      <c r="O29" s="24">
        <v>4066</v>
      </c>
      <c r="P29" s="24">
        <v>3678</v>
      </c>
      <c r="Q29" s="24">
        <v>1348</v>
      </c>
      <c r="R29" s="35" t="s">
        <v>29</v>
      </c>
      <c r="S29" s="35" t="s">
        <v>29</v>
      </c>
      <c r="T29" s="34" t="s">
        <v>29</v>
      </c>
      <c r="U29" s="34" t="s">
        <v>29</v>
      </c>
      <c r="V29" s="34" t="s">
        <v>29</v>
      </c>
      <c r="W29" s="34" t="s">
        <v>29</v>
      </c>
      <c r="X29" s="38" t="s">
        <v>29</v>
      </c>
      <c r="Y29" s="39" t="s">
        <v>29</v>
      </c>
    </row>
    <row r="30" spans="1:25" s="2" customFormat="1" ht="18" customHeight="1">
      <c r="A30" s="23" t="s">
        <v>51</v>
      </c>
      <c r="B30" s="24" t="s">
        <v>29</v>
      </c>
      <c r="C30" s="24" t="s">
        <v>29</v>
      </c>
      <c r="D30" s="24" t="s">
        <v>29</v>
      </c>
      <c r="E30" s="24" t="s">
        <v>29</v>
      </c>
      <c r="F30" s="24" t="s">
        <v>29</v>
      </c>
      <c r="G30" s="24" t="s">
        <v>29</v>
      </c>
      <c r="H30" s="24" t="s">
        <v>29</v>
      </c>
      <c r="I30" s="24" t="s">
        <v>29</v>
      </c>
      <c r="J30" s="24">
        <v>5110</v>
      </c>
      <c r="K30" s="24">
        <v>7207</v>
      </c>
      <c r="L30" s="24">
        <v>8394</v>
      </c>
      <c r="M30" s="24">
        <v>10496</v>
      </c>
      <c r="N30" s="24">
        <v>11721</v>
      </c>
      <c r="O30" s="24">
        <v>11519</v>
      </c>
      <c r="P30" s="24">
        <v>11998</v>
      </c>
      <c r="Q30" s="24">
        <v>13149</v>
      </c>
      <c r="R30" s="29">
        <v>12360</v>
      </c>
      <c r="S30" s="29">
        <v>11429</v>
      </c>
      <c r="T30" s="24">
        <v>12263</v>
      </c>
      <c r="U30" s="34" t="s">
        <v>29</v>
      </c>
      <c r="V30" s="34" t="s">
        <v>29</v>
      </c>
      <c r="W30" s="34" t="s">
        <v>29</v>
      </c>
      <c r="X30" s="38" t="s">
        <v>29</v>
      </c>
      <c r="Y30" s="39" t="s">
        <v>29</v>
      </c>
    </row>
    <row r="31" spans="1:25" s="2" customFormat="1" ht="18" customHeight="1">
      <c r="A31" s="23" t="s">
        <v>52</v>
      </c>
      <c r="B31" s="24" t="s">
        <v>29</v>
      </c>
      <c r="C31" s="24" t="s">
        <v>29</v>
      </c>
      <c r="D31" s="24" t="s">
        <v>29</v>
      </c>
      <c r="E31" s="24" t="s">
        <v>29</v>
      </c>
      <c r="F31" s="24" t="s">
        <v>29</v>
      </c>
      <c r="G31" s="24" t="s">
        <v>29</v>
      </c>
      <c r="H31" s="24" t="s">
        <v>29</v>
      </c>
      <c r="I31" s="24" t="s">
        <v>29</v>
      </c>
      <c r="J31" s="24" t="s">
        <v>29</v>
      </c>
      <c r="K31" s="24" t="s">
        <v>29</v>
      </c>
      <c r="L31" s="24" t="s">
        <v>29</v>
      </c>
      <c r="M31" s="24">
        <v>324</v>
      </c>
      <c r="N31" s="24">
        <v>395</v>
      </c>
      <c r="O31" s="24">
        <v>382</v>
      </c>
      <c r="P31" s="24">
        <v>102</v>
      </c>
      <c r="Q31" s="34">
        <v>101</v>
      </c>
      <c r="R31" s="35">
        <v>110</v>
      </c>
      <c r="S31" s="35" t="s">
        <v>29</v>
      </c>
      <c r="T31" s="34" t="s">
        <v>29</v>
      </c>
      <c r="U31" s="34" t="s">
        <v>29</v>
      </c>
      <c r="V31" s="34" t="s">
        <v>29</v>
      </c>
      <c r="W31" s="34" t="s">
        <v>29</v>
      </c>
      <c r="X31" s="38" t="s">
        <v>29</v>
      </c>
      <c r="Y31" s="39" t="s">
        <v>29</v>
      </c>
    </row>
    <row r="32" spans="1:25" s="2" customFormat="1" ht="18" customHeight="1">
      <c r="A32" s="23" t="s">
        <v>53</v>
      </c>
      <c r="B32" s="24" t="s">
        <v>29</v>
      </c>
      <c r="C32" s="24" t="s">
        <v>29</v>
      </c>
      <c r="D32" s="24" t="s">
        <v>29</v>
      </c>
      <c r="E32" s="24" t="s">
        <v>29</v>
      </c>
      <c r="F32" s="24" t="s">
        <v>29</v>
      </c>
      <c r="G32" s="24" t="s">
        <v>29</v>
      </c>
      <c r="H32" s="24" t="s">
        <v>29</v>
      </c>
      <c r="I32" s="24" t="s">
        <v>29</v>
      </c>
      <c r="J32" s="24" t="s">
        <v>29</v>
      </c>
      <c r="K32" s="24" t="s">
        <v>29</v>
      </c>
      <c r="L32" s="24" t="s">
        <v>29</v>
      </c>
      <c r="M32" s="24">
        <v>297</v>
      </c>
      <c r="N32" s="24">
        <v>247</v>
      </c>
      <c r="O32" s="24">
        <v>358</v>
      </c>
      <c r="P32" s="24">
        <v>238</v>
      </c>
      <c r="Q32" s="34" t="s">
        <v>29</v>
      </c>
      <c r="R32" s="35">
        <v>120</v>
      </c>
      <c r="S32" s="35" t="s">
        <v>29</v>
      </c>
      <c r="T32" s="34" t="s">
        <v>29</v>
      </c>
      <c r="U32" s="34" t="s">
        <v>29</v>
      </c>
      <c r="V32" s="34" t="s">
        <v>29</v>
      </c>
      <c r="W32" s="34" t="s">
        <v>29</v>
      </c>
      <c r="X32" s="38" t="s">
        <v>29</v>
      </c>
      <c r="Y32" s="39" t="s">
        <v>29</v>
      </c>
    </row>
    <row r="33" spans="1:25" s="2" customFormat="1" ht="18" customHeight="1">
      <c r="A33" s="23" t="s">
        <v>54</v>
      </c>
      <c r="B33" s="24" t="s">
        <v>29</v>
      </c>
      <c r="C33" s="24" t="s">
        <v>29</v>
      </c>
      <c r="D33" s="24" t="s">
        <v>29</v>
      </c>
      <c r="E33" s="24" t="s">
        <v>29</v>
      </c>
      <c r="F33" s="24" t="s">
        <v>29</v>
      </c>
      <c r="G33" s="24" t="s">
        <v>29</v>
      </c>
      <c r="H33" s="24" t="s">
        <v>29</v>
      </c>
      <c r="I33" s="24" t="s">
        <v>29</v>
      </c>
      <c r="J33" s="24" t="s">
        <v>29</v>
      </c>
      <c r="K33" s="24" t="s">
        <v>29</v>
      </c>
      <c r="L33" s="24" t="s">
        <v>29</v>
      </c>
      <c r="M33" s="24">
        <v>9870</v>
      </c>
      <c r="N33" s="24">
        <v>10086</v>
      </c>
      <c r="O33" s="34" t="s">
        <v>29</v>
      </c>
      <c r="P33" s="34" t="s">
        <v>29</v>
      </c>
      <c r="Q33" s="34" t="s">
        <v>29</v>
      </c>
      <c r="R33" s="35" t="s">
        <v>29</v>
      </c>
      <c r="S33" s="35" t="s">
        <v>29</v>
      </c>
      <c r="T33" s="34" t="s">
        <v>29</v>
      </c>
      <c r="U33" s="34" t="s">
        <v>29</v>
      </c>
      <c r="V33" s="34" t="s">
        <v>29</v>
      </c>
      <c r="W33" s="34" t="s">
        <v>29</v>
      </c>
      <c r="X33" s="38" t="s">
        <v>29</v>
      </c>
      <c r="Y33" s="39" t="s">
        <v>29</v>
      </c>
    </row>
    <row r="34" spans="1:25" s="2" customFormat="1" ht="18" customHeight="1">
      <c r="A34" s="23" t="s">
        <v>55</v>
      </c>
      <c r="B34" s="24">
        <v>66</v>
      </c>
      <c r="C34" s="24">
        <v>107</v>
      </c>
      <c r="D34" s="24">
        <v>150</v>
      </c>
      <c r="E34" s="24">
        <v>150</v>
      </c>
      <c r="F34" s="24">
        <v>199</v>
      </c>
      <c r="G34" s="24">
        <v>199</v>
      </c>
      <c r="H34" s="24">
        <v>200</v>
      </c>
      <c r="I34" s="24">
        <v>167</v>
      </c>
      <c r="J34" s="24">
        <v>162</v>
      </c>
      <c r="K34" s="24">
        <v>182</v>
      </c>
      <c r="L34" s="24">
        <v>196</v>
      </c>
      <c r="M34" s="24">
        <v>200</v>
      </c>
      <c r="N34" s="24">
        <v>293</v>
      </c>
      <c r="O34" s="25">
        <v>184</v>
      </c>
      <c r="P34" s="25">
        <v>210</v>
      </c>
      <c r="Q34" s="25">
        <v>233</v>
      </c>
      <c r="R34" s="26">
        <v>305</v>
      </c>
      <c r="S34" s="26">
        <v>446</v>
      </c>
      <c r="T34" s="25">
        <v>300</v>
      </c>
      <c r="U34" s="34" t="s">
        <v>29</v>
      </c>
      <c r="V34" s="34" t="s">
        <v>29</v>
      </c>
      <c r="W34" s="34" t="s">
        <v>29</v>
      </c>
      <c r="X34" s="38" t="s">
        <v>29</v>
      </c>
      <c r="Y34" s="39" t="s">
        <v>29</v>
      </c>
    </row>
    <row r="35" spans="1:25" s="2" customFormat="1" ht="18" customHeight="1">
      <c r="A35" s="23" t="s">
        <v>56</v>
      </c>
      <c r="B35" s="24" t="s">
        <v>29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>
        <v>731</v>
      </c>
      <c r="N35" s="24">
        <v>553</v>
      </c>
      <c r="O35" s="24">
        <v>601</v>
      </c>
      <c r="P35" s="34">
        <v>482</v>
      </c>
      <c r="Q35" s="24">
        <v>491</v>
      </c>
      <c r="R35" s="29">
        <v>1280</v>
      </c>
      <c r="S35" s="35" t="s">
        <v>29</v>
      </c>
      <c r="T35" s="34" t="s">
        <v>29</v>
      </c>
      <c r="U35" s="34" t="s">
        <v>29</v>
      </c>
      <c r="V35" s="34" t="s">
        <v>29</v>
      </c>
      <c r="W35" s="34" t="s">
        <v>29</v>
      </c>
      <c r="X35" s="38" t="s">
        <v>29</v>
      </c>
      <c r="Y35" s="39" t="s">
        <v>29</v>
      </c>
    </row>
    <row r="36" spans="1:25" s="2" customFormat="1" ht="18" customHeight="1">
      <c r="A36" s="23" t="s">
        <v>57</v>
      </c>
      <c r="B36" s="24" t="s">
        <v>29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>
        <v>2683</v>
      </c>
      <c r="N36" s="24">
        <v>3501</v>
      </c>
      <c r="O36" s="24">
        <v>3319</v>
      </c>
      <c r="P36" s="24">
        <v>3298</v>
      </c>
      <c r="Q36" s="34">
        <v>1998</v>
      </c>
      <c r="R36" s="35" t="s">
        <v>29</v>
      </c>
      <c r="S36" s="35" t="s">
        <v>29</v>
      </c>
      <c r="T36" s="34" t="s">
        <v>29</v>
      </c>
      <c r="U36" s="34" t="s">
        <v>29</v>
      </c>
      <c r="V36" s="34" t="s">
        <v>29</v>
      </c>
      <c r="W36" s="34" t="s">
        <v>29</v>
      </c>
      <c r="X36" s="38" t="s">
        <v>29</v>
      </c>
      <c r="Y36" s="39" t="s">
        <v>29</v>
      </c>
    </row>
    <row r="37" spans="1:25" s="2" customFormat="1" ht="18" customHeight="1">
      <c r="A37" s="23" t="s">
        <v>58</v>
      </c>
      <c r="B37" s="24" t="s">
        <v>29</v>
      </c>
      <c r="C37" s="24" t="s">
        <v>29</v>
      </c>
      <c r="D37" s="24" t="s">
        <v>29</v>
      </c>
      <c r="E37" s="24" t="s">
        <v>29</v>
      </c>
      <c r="F37" s="24" t="s">
        <v>29</v>
      </c>
      <c r="G37" s="24" t="s">
        <v>29</v>
      </c>
      <c r="H37" s="24" t="s">
        <v>29</v>
      </c>
      <c r="I37" s="24" t="s">
        <v>29</v>
      </c>
      <c r="J37" s="24" t="s">
        <v>29</v>
      </c>
      <c r="K37" s="24" t="s">
        <v>29</v>
      </c>
      <c r="L37" s="24">
        <v>157</v>
      </c>
      <c r="M37" s="24">
        <v>446</v>
      </c>
      <c r="N37" s="24">
        <v>581</v>
      </c>
      <c r="O37" s="24">
        <v>573</v>
      </c>
      <c r="P37" s="24">
        <v>791</v>
      </c>
      <c r="Q37" s="24">
        <v>746</v>
      </c>
      <c r="R37" s="29">
        <v>697</v>
      </c>
      <c r="S37" s="29">
        <v>516</v>
      </c>
      <c r="T37" s="24">
        <v>221</v>
      </c>
      <c r="U37" s="24">
        <v>575</v>
      </c>
      <c r="V37" s="24">
        <v>137</v>
      </c>
      <c r="W37" s="24">
        <v>367</v>
      </c>
      <c r="X37" s="27">
        <v>386</v>
      </c>
      <c r="Y37" s="28">
        <v>378</v>
      </c>
    </row>
    <row r="38" spans="1:25" s="2" customFormat="1" ht="18" customHeight="1">
      <c r="A38" s="23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9"/>
      <c r="S38" s="29"/>
      <c r="T38" s="24"/>
      <c r="U38" s="24"/>
      <c r="V38" s="24"/>
      <c r="W38" s="24">
        <v>182</v>
      </c>
      <c r="X38" s="27">
        <v>164</v>
      </c>
      <c r="Y38" s="28">
        <v>106</v>
      </c>
    </row>
    <row r="39" spans="1:25" s="2" customFormat="1" ht="18" customHeight="1">
      <c r="A39" s="23" t="s">
        <v>60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9"/>
      <c r="S39" s="29"/>
      <c r="T39" s="24"/>
      <c r="U39" s="24"/>
      <c r="V39" s="24"/>
      <c r="W39" s="24">
        <v>51</v>
      </c>
      <c r="X39" s="38" t="s">
        <v>29</v>
      </c>
      <c r="Y39" s="39" t="s">
        <v>29</v>
      </c>
    </row>
    <row r="40" spans="1:25" s="2" customFormat="1" ht="18" customHeight="1">
      <c r="A40" s="23" t="s">
        <v>61</v>
      </c>
      <c r="B40" s="24">
        <v>3111</v>
      </c>
      <c r="C40" s="24">
        <v>3814</v>
      </c>
      <c r="D40" s="24">
        <v>1389</v>
      </c>
      <c r="E40" s="24">
        <v>2445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9" t="s">
        <v>29</v>
      </c>
      <c r="S40" s="29" t="s">
        <v>29</v>
      </c>
      <c r="T40" s="24" t="s">
        <v>29</v>
      </c>
      <c r="U40" s="24" t="s">
        <v>29</v>
      </c>
      <c r="V40" s="24" t="s">
        <v>29</v>
      </c>
      <c r="W40" s="24" t="s">
        <v>29</v>
      </c>
      <c r="X40" s="27" t="s">
        <v>29</v>
      </c>
      <c r="Y40" s="28" t="s">
        <v>29</v>
      </c>
    </row>
    <row r="41" spans="1:25" s="2" customFormat="1" ht="18" customHeight="1">
      <c r="A41" s="23" t="s">
        <v>62</v>
      </c>
      <c r="B41" s="24">
        <v>745</v>
      </c>
      <c r="C41" s="24">
        <v>1213</v>
      </c>
      <c r="D41" s="24">
        <v>1333</v>
      </c>
      <c r="E41" s="24">
        <v>1401</v>
      </c>
      <c r="F41" s="24">
        <v>1090</v>
      </c>
      <c r="G41" s="24" t="s">
        <v>29</v>
      </c>
      <c r="H41" s="24" t="s">
        <v>29</v>
      </c>
      <c r="I41" s="24" t="s">
        <v>29</v>
      </c>
      <c r="J41" s="24" t="s">
        <v>29</v>
      </c>
      <c r="K41" s="24" t="s">
        <v>29</v>
      </c>
      <c r="L41" s="24" t="s">
        <v>29</v>
      </c>
      <c r="M41" s="24" t="s">
        <v>29</v>
      </c>
      <c r="N41" s="24" t="s">
        <v>29</v>
      </c>
      <c r="O41" s="24" t="s">
        <v>29</v>
      </c>
      <c r="P41" s="24" t="s">
        <v>29</v>
      </c>
      <c r="Q41" s="24" t="s">
        <v>29</v>
      </c>
      <c r="R41" s="29" t="s">
        <v>29</v>
      </c>
      <c r="S41" s="29" t="s">
        <v>29</v>
      </c>
      <c r="T41" s="24" t="s">
        <v>29</v>
      </c>
      <c r="U41" s="24" t="s">
        <v>29</v>
      </c>
      <c r="V41" s="24" t="s">
        <v>29</v>
      </c>
      <c r="W41" s="24" t="s">
        <v>29</v>
      </c>
      <c r="X41" s="27" t="s">
        <v>29</v>
      </c>
      <c r="Y41" s="28" t="s">
        <v>29</v>
      </c>
    </row>
    <row r="42" spans="1:25" s="2" customFormat="1" ht="18" customHeight="1">
      <c r="A42" s="23" t="s">
        <v>63</v>
      </c>
      <c r="B42" s="24" t="s">
        <v>29</v>
      </c>
      <c r="C42" s="24" t="s">
        <v>29</v>
      </c>
      <c r="D42" s="24" t="s">
        <v>29</v>
      </c>
      <c r="E42" s="24" t="s">
        <v>29</v>
      </c>
      <c r="F42" s="24">
        <v>941</v>
      </c>
      <c r="G42" s="24">
        <v>2302</v>
      </c>
      <c r="H42" s="24">
        <v>2642</v>
      </c>
      <c r="I42" s="24">
        <v>2549</v>
      </c>
      <c r="J42" s="24">
        <v>2829</v>
      </c>
      <c r="K42" s="24">
        <v>3043</v>
      </c>
      <c r="L42" s="24">
        <v>3458</v>
      </c>
      <c r="M42" s="24">
        <v>3764</v>
      </c>
      <c r="N42" s="24">
        <f>1576+1722</f>
        <v>3298</v>
      </c>
      <c r="O42" s="24">
        <v>3083</v>
      </c>
      <c r="P42" s="24">
        <v>3194</v>
      </c>
      <c r="Q42" s="24">
        <v>3207</v>
      </c>
      <c r="R42" s="29">
        <v>3153</v>
      </c>
      <c r="S42" s="29">
        <v>3968</v>
      </c>
      <c r="T42" s="24">
        <v>3968</v>
      </c>
      <c r="U42" s="24">
        <v>11767</v>
      </c>
      <c r="V42" s="24">
        <v>11767</v>
      </c>
      <c r="W42" s="25">
        <v>17758</v>
      </c>
      <c r="X42" s="25">
        <v>30075</v>
      </c>
      <c r="Y42" s="30">
        <v>17931</v>
      </c>
    </row>
    <row r="43" spans="1:25" s="2" customFormat="1" ht="18" customHeight="1">
      <c r="A43" s="23" t="s">
        <v>64</v>
      </c>
      <c r="B43" s="24">
        <v>227</v>
      </c>
      <c r="C43" s="24">
        <v>264</v>
      </c>
      <c r="D43" s="24">
        <v>238</v>
      </c>
      <c r="E43" s="24">
        <v>244</v>
      </c>
      <c r="F43" s="24">
        <v>280</v>
      </c>
      <c r="G43" s="24" t="s">
        <v>29</v>
      </c>
      <c r="H43" s="24" t="s">
        <v>29</v>
      </c>
      <c r="I43" s="24" t="s">
        <v>29</v>
      </c>
      <c r="J43" s="24" t="s">
        <v>29</v>
      </c>
      <c r="K43" s="24" t="s">
        <v>29</v>
      </c>
      <c r="L43" s="24" t="s">
        <v>29</v>
      </c>
      <c r="M43" s="24" t="s">
        <v>29</v>
      </c>
      <c r="N43" s="24" t="s">
        <v>29</v>
      </c>
      <c r="O43" s="24" t="s">
        <v>29</v>
      </c>
      <c r="P43" s="24" t="s">
        <v>29</v>
      </c>
      <c r="Q43" s="24" t="s">
        <v>29</v>
      </c>
      <c r="R43" s="29" t="s">
        <v>29</v>
      </c>
      <c r="S43" s="29" t="s">
        <v>29</v>
      </c>
      <c r="T43" s="24" t="s">
        <v>29</v>
      </c>
      <c r="U43" s="24" t="s">
        <v>29</v>
      </c>
      <c r="V43" s="24" t="s">
        <v>29</v>
      </c>
      <c r="W43" s="24" t="s">
        <v>29</v>
      </c>
      <c r="X43" s="27" t="s">
        <v>29</v>
      </c>
      <c r="Y43" s="28" t="s">
        <v>29</v>
      </c>
    </row>
    <row r="44" spans="1:25" s="2" customFormat="1" ht="18" customHeight="1">
      <c r="A44" s="23" t="s">
        <v>65</v>
      </c>
      <c r="B44" s="24">
        <v>297</v>
      </c>
      <c r="C44" s="24">
        <v>349</v>
      </c>
      <c r="D44" s="24">
        <v>356</v>
      </c>
      <c r="E44" s="24">
        <v>334</v>
      </c>
      <c r="F44" s="24">
        <v>346</v>
      </c>
      <c r="G44" s="24">
        <v>343</v>
      </c>
      <c r="H44" s="24">
        <v>403</v>
      </c>
      <c r="I44" s="24">
        <v>334</v>
      </c>
      <c r="J44" s="24">
        <v>221</v>
      </c>
      <c r="K44" s="24">
        <v>139</v>
      </c>
      <c r="L44" s="24">
        <v>95</v>
      </c>
      <c r="M44" s="24">
        <v>68</v>
      </c>
      <c r="N44" s="24">
        <v>207</v>
      </c>
      <c r="O44" s="24">
        <v>191</v>
      </c>
      <c r="P44" s="24">
        <v>202</v>
      </c>
      <c r="Q44" s="24">
        <v>178</v>
      </c>
      <c r="R44" s="29">
        <v>183</v>
      </c>
      <c r="S44" s="29">
        <v>172</v>
      </c>
      <c r="T44" s="24">
        <v>161</v>
      </c>
      <c r="U44" s="24">
        <v>194</v>
      </c>
      <c r="V44" s="24">
        <v>155</v>
      </c>
      <c r="W44" s="24">
        <v>196</v>
      </c>
      <c r="X44" s="27">
        <v>133</v>
      </c>
      <c r="Y44" s="28">
        <v>118</v>
      </c>
    </row>
    <row r="45" spans="1:25" s="2" customFormat="1" ht="18" customHeight="1">
      <c r="A45" s="23" t="s">
        <v>66</v>
      </c>
      <c r="B45" s="24">
        <v>248</v>
      </c>
      <c r="C45" s="24">
        <v>296</v>
      </c>
      <c r="D45" s="24">
        <v>295</v>
      </c>
      <c r="E45" s="24">
        <v>192</v>
      </c>
      <c r="F45" s="24">
        <v>230</v>
      </c>
      <c r="G45" s="24">
        <v>315</v>
      </c>
      <c r="H45" s="24">
        <v>369</v>
      </c>
      <c r="I45" s="24">
        <v>342</v>
      </c>
      <c r="J45" s="24">
        <v>287</v>
      </c>
      <c r="K45" s="24">
        <v>323</v>
      </c>
      <c r="L45" s="24">
        <v>369</v>
      </c>
      <c r="M45" s="24">
        <v>396</v>
      </c>
      <c r="N45" s="24">
        <v>406</v>
      </c>
      <c r="O45" s="24">
        <v>419</v>
      </c>
      <c r="P45" s="24">
        <v>393</v>
      </c>
      <c r="Q45" s="24">
        <v>415</v>
      </c>
      <c r="R45" s="29">
        <v>405</v>
      </c>
      <c r="S45" s="29">
        <v>434</v>
      </c>
      <c r="T45" s="24">
        <v>454</v>
      </c>
      <c r="U45" s="24">
        <v>446</v>
      </c>
      <c r="V45" s="24">
        <v>305</v>
      </c>
      <c r="W45" s="24">
        <v>244</v>
      </c>
      <c r="X45" s="27">
        <v>362</v>
      </c>
      <c r="Y45" s="28">
        <v>485</v>
      </c>
    </row>
    <row r="46" spans="1:25" s="2" customFormat="1" ht="18" customHeight="1">
      <c r="A46" s="23" t="s">
        <v>67</v>
      </c>
      <c r="B46" s="24" t="s">
        <v>29</v>
      </c>
      <c r="C46" s="24" t="s">
        <v>29</v>
      </c>
      <c r="D46" s="24" t="s">
        <v>29</v>
      </c>
      <c r="E46" s="24" t="s">
        <v>29</v>
      </c>
      <c r="F46" s="24" t="s">
        <v>29</v>
      </c>
      <c r="G46" s="24" t="s">
        <v>29</v>
      </c>
      <c r="H46" s="24">
        <v>51</v>
      </c>
      <c r="I46" s="24">
        <v>47</v>
      </c>
      <c r="J46" s="24">
        <v>65</v>
      </c>
      <c r="K46" s="24">
        <v>31</v>
      </c>
      <c r="L46" s="24">
        <v>15</v>
      </c>
      <c r="M46" s="24">
        <v>25</v>
      </c>
      <c r="N46" s="24">
        <v>38</v>
      </c>
      <c r="O46" s="24">
        <v>32</v>
      </c>
      <c r="P46" s="24">
        <v>28</v>
      </c>
      <c r="Q46" s="24">
        <v>26</v>
      </c>
      <c r="R46" s="29">
        <v>41</v>
      </c>
      <c r="S46" s="29">
        <v>40</v>
      </c>
      <c r="T46" s="24">
        <v>39</v>
      </c>
      <c r="U46" s="24">
        <v>80</v>
      </c>
      <c r="V46" s="24">
        <v>37</v>
      </c>
      <c r="W46" s="24">
        <v>36</v>
      </c>
      <c r="X46" s="27">
        <v>47</v>
      </c>
      <c r="Y46" s="39" t="s">
        <v>29</v>
      </c>
    </row>
    <row r="47" spans="1:25" s="2" customFormat="1" ht="18" customHeight="1">
      <c r="A47" s="23" t="s">
        <v>68</v>
      </c>
      <c r="B47" s="24" t="s">
        <v>29</v>
      </c>
      <c r="C47" s="24" t="s">
        <v>29</v>
      </c>
      <c r="D47" s="24" t="s">
        <v>29</v>
      </c>
      <c r="E47" s="24" t="s">
        <v>29</v>
      </c>
      <c r="F47" s="24" t="s">
        <v>29</v>
      </c>
      <c r="G47" s="24">
        <v>50</v>
      </c>
      <c r="H47" s="24">
        <v>146</v>
      </c>
      <c r="I47" s="24">
        <v>242</v>
      </c>
      <c r="J47" s="24">
        <v>339</v>
      </c>
      <c r="K47" s="24">
        <v>393</v>
      </c>
      <c r="L47" s="24">
        <v>457</v>
      </c>
      <c r="M47" s="24">
        <v>550</v>
      </c>
      <c r="N47" s="24">
        <v>626</v>
      </c>
      <c r="O47" s="24">
        <v>692</v>
      </c>
      <c r="P47" s="24">
        <v>793</v>
      </c>
      <c r="Q47" s="24">
        <v>887</v>
      </c>
      <c r="R47" s="29">
        <v>972</v>
      </c>
      <c r="S47" s="29">
        <v>1037</v>
      </c>
      <c r="T47" s="24">
        <v>1046</v>
      </c>
      <c r="U47" s="24">
        <v>1094</v>
      </c>
      <c r="V47" s="24">
        <v>1100</v>
      </c>
      <c r="W47" s="24">
        <v>1250</v>
      </c>
      <c r="X47" s="27">
        <v>1315</v>
      </c>
      <c r="Y47" s="28">
        <v>1360</v>
      </c>
    </row>
    <row r="48" spans="1:25" s="2" customFormat="1" ht="18" customHeight="1">
      <c r="A48" s="23" t="s">
        <v>69</v>
      </c>
      <c r="B48" s="24" t="s">
        <v>29</v>
      </c>
      <c r="C48" s="24" t="s">
        <v>29</v>
      </c>
      <c r="D48" s="24" t="s">
        <v>29</v>
      </c>
      <c r="E48" s="24" t="s">
        <v>29</v>
      </c>
      <c r="F48" s="24" t="s">
        <v>29</v>
      </c>
      <c r="G48" s="24" t="s">
        <v>29</v>
      </c>
      <c r="H48" s="24">
        <v>138</v>
      </c>
      <c r="I48" s="24">
        <v>107</v>
      </c>
      <c r="J48" s="24">
        <v>50</v>
      </c>
      <c r="K48" s="24" t="s">
        <v>29</v>
      </c>
      <c r="L48" s="24">
        <v>52</v>
      </c>
      <c r="M48" s="24">
        <v>82</v>
      </c>
      <c r="N48" s="24">
        <v>66</v>
      </c>
      <c r="O48" s="24">
        <v>60</v>
      </c>
      <c r="P48" s="24">
        <v>80</v>
      </c>
      <c r="Q48" s="24">
        <v>82</v>
      </c>
      <c r="R48" s="29">
        <v>50</v>
      </c>
      <c r="S48" s="29">
        <v>30</v>
      </c>
      <c r="T48" s="24"/>
      <c r="U48" s="24">
        <v>26</v>
      </c>
      <c r="V48" s="24">
        <v>32</v>
      </c>
      <c r="W48" s="24">
        <v>29</v>
      </c>
      <c r="X48" s="38" t="s">
        <v>29</v>
      </c>
      <c r="Y48" s="39" t="s">
        <v>29</v>
      </c>
    </row>
    <row r="49" spans="1:25" s="2" customFormat="1" ht="18" customHeight="1">
      <c r="A49" s="23" t="s">
        <v>70</v>
      </c>
      <c r="B49" s="24" t="s">
        <v>29</v>
      </c>
      <c r="C49" s="24" t="s">
        <v>29</v>
      </c>
      <c r="D49" s="24" t="s">
        <v>29</v>
      </c>
      <c r="E49" s="24" t="s">
        <v>29</v>
      </c>
      <c r="F49" s="24" t="s">
        <v>29</v>
      </c>
      <c r="G49" s="24" t="s">
        <v>29</v>
      </c>
      <c r="H49" s="24">
        <v>78</v>
      </c>
      <c r="I49" s="24">
        <v>100</v>
      </c>
      <c r="J49" s="24">
        <v>63</v>
      </c>
      <c r="K49" s="24">
        <v>55</v>
      </c>
      <c r="L49" s="24">
        <v>43</v>
      </c>
      <c r="M49" s="24">
        <v>48</v>
      </c>
      <c r="N49" s="24">
        <v>50</v>
      </c>
      <c r="O49" s="24">
        <v>69</v>
      </c>
      <c r="P49" s="24">
        <v>94</v>
      </c>
      <c r="Q49" s="24">
        <v>96</v>
      </c>
      <c r="R49" s="29">
        <v>35</v>
      </c>
      <c r="S49" s="29">
        <v>165</v>
      </c>
      <c r="T49" s="24">
        <v>162</v>
      </c>
      <c r="U49" s="24">
        <v>575</v>
      </c>
      <c r="V49" s="24">
        <v>575</v>
      </c>
      <c r="W49" s="24">
        <v>574</v>
      </c>
      <c r="X49" s="27">
        <v>1335</v>
      </c>
      <c r="Y49" s="28">
        <v>844</v>
      </c>
    </row>
    <row r="50" spans="1:25" s="2" customFormat="1" ht="18" customHeight="1">
      <c r="A50" s="23" t="s">
        <v>71</v>
      </c>
      <c r="B50" s="24" t="s">
        <v>29</v>
      </c>
      <c r="C50" s="24" t="s">
        <v>29</v>
      </c>
      <c r="D50" s="24" t="s">
        <v>29</v>
      </c>
      <c r="E50" s="24" t="s">
        <v>29</v>
      </c>
      <c r="F50" s="24" t="s">
        <v>29</v>
      </c>
      <c r="G50" s="24" t="s">
        <v>29</v>
      </c>
      <c r="H50" s="24" t="s">
        <v>29</v>
      </c>
      <c r="I50" s="24" t="s">
        <v>29</v>
      </c>
      <c r="J50" s="24" t="s">
        <v>29</v>
      </c>
      <c r="K50" s="24" t="s">
        <v>29</v>
      </c>
      <c r="L50" s="24" t="s">
        <v>29</v>
      </c>
      <c r="M50" s="24">
        <v>200</v>
      </c>
      <c r="N50" s="24">
        <v>400</v>
      </c>
      <c r="O50" s="24">
        <v>800</v>
      </c>
      <c r="P50" s="24">
        <v>1065</v>
      </c>
      <c r="Q50" s="24">
        <v>3669</v>
      </c>
      <c r="R50" s="29">
        <v>4157</v>
      </c>
      <c r="S50" s="29">
        <v>3350</v>
      </c>
      <c r="T50" s="24">
        <v>3203</v>
      </c>
      <c r="U50" s="24">
        <v>3119</v>
      </c>
      <c r="V50" s="24">
        <v>2215</v>
      </c>
      <c r="W50" s="24">
        <v>2692</v>
      </c>
      <c r="X50" s="27">
        <v>5663</v>
      </c>
      <c r="Y50" s="28">
        <v>5748</v>
      </c>
    </row>
    <row r="51" spans="1:25" s="2" customFormat="1" ht="18" customHeight="1">
      <c r="A51" s="23" t="s">
        <v>72</v>
      </c>
      <c r="B51" s="24" t="s">
        <v>29</v>
      </c>
      <c r="C51" s="24" t="s">
        <v>29</v>
      </c>
      <c r="D51" s="24" t="s">
        <v>29</v>
      </c>
      <c r="E51" s="24" t="s">
        <v>29</v>
      </c>
      <c r="F51" s="24" t="s">
        <v>29</v>
      </c>
      <c r="G51" s="24" t="s">
        <v>29</v>
      </c>
      <c r="H51" s="24" t="s">
        <v>29</v>
      </c>
      <c r="I51" s="24" t="s">
        <v>29</v>
      </c>
      <c r="J51" s="24" t="s">
        <v>29</v>
      </c>
      <c r="K51" s="24" t="s">
        <v>29</v>
      </c>
      <c r="L51" s="24" t="s">
        <v>29</v>
      </c>
      <c r="M51" s="24" t="s">
        <v>29</v>
      </c>
      <c r="N51" s="24" t="s">
        <v>29</v>
      </c>
      <c r="O51" s="24" t="s">
        <v>29</v>
      </c>
      <c r="P51" s="24" t="s">
        <v>29</v>
      </c>
      <c r="Q51" s="24" t="s">
        <v>29</v>
      </c>
      <c r="R51" s="29">
        <v>200</v>
      </c>
      <c r="S51" s="29">
        <v>146</v>
      </c>
      <c r="T51" s="24">
        <v>101</v>
      </c>
      <c r="U51" s="24">
        <v>105</v>
      </c>
      <c r="V51" s="24">
        <v>64</v>
      </c>
      <c r="W51" s="24">
        <v>109</v>
      </c>
      <c r="X51" s="27">
        <v>195</v>
      </c>
      <c r="Y51" s="28">
        <v>174</v>
      </c>
    </row>
    <row r="52" spans="1:25" s="2" customFormat="1" ht="18" customHeight="1">
      <c r="A52" s="23" t="s">
        <v>73</v>
      </c>
      <c r="B52" s="24" t="s">
        <v>29</v>
      </c>
      <c r="C52" s="24" t="s">
        <v>29</v>
      </c>
      <c r="D52" s="24" t="s">
        <v>29</v>
      </c>
      <c r="E52" s="24" t="s">
        <v>29</v>
      </c>
      <c r="F52" s="24" t="s">
        <v>29</v>
      </c>
      <c r="G52" s="24" t="s">
        <v>29</v>
      </c>
      <c r="H52" s="24" t="s">
        <v>29</v>
      </c>
      <c r="I52" s="24" t="s">
        <v>29</v>
      </c>
      <c r="J52" s="24" t="s">
        <v>29</v>
      </c>
      <c r="K52" s="24" t="s">
        <v>29</v>
      </c>
      <c r="L52" s="24" t="s">
        <v>29</v>
      </c>
      <c r="M52" s="24" t="s">
        <v>29</v>
      </c>
      <c r="N52" s="24" t="s">
        <v>29</v>
      </c>
      <c r="O52" s="24" t="s">
        <v>29</v>
      </c>
      <c r="P52" s="24" t="s">
        <v>29</v>
      </c>
      <c r="Q52" s="24" t="s">
        <v>29</v>
      </c>
      <c r="R52" s="26">
        <v>316</v>
      </c>
      <c r="S52" s="26">
        <v>1057</v>
      </c>
      <c r="T52" s="25">
        <f>228+755</f>
        <v>983</v>
      </c>
      <c r="U52" s="25">
        <f>243+907</f>
        <v>1150</v>
      </c>
      <c r="V52" s="25">
        <f>226+655</f>
        <v>881</v>
      </c>
      <c r="W52" s="25">
        <v>1124</v>
      </c>
      <c r="X52" s="25">
        <v>2066</v>
      </c>
      <c r="Y52" s="30">
        <v>1396</v>
      </c>
    </row>
    <row r="53" spans="1:25" s="2" customFormat="1" ht="18" customHeight="1">
      <c r="A53" s="23" t="s">
        <v>74</v>
      </c>
      <c r="B53" s="24" t="s">
        <v>29</v>
      </c>
      <c r="C53" s="24" t="s">
        <v>29</v>
      </c>
      <c r="D53" s="24" t="s">
        <v>29</v>
      </c>
      <c r="E53" s="24" t="s">
        <v>29</v>
      </c>
      <c r="F53" s="24" t="s">
        <v>29</v>
      </c>
      <c r="G53" s="24" t="s">
        <v>29</v>
      </c>
      <c r="H53" s="24" t="s">
        <v>29</v>
      </c>
      <c r="I53" s="24" t="s">
        <v>29</v>
      </c>
      <c r="J53" s="24" t="s">
        <v>29</v>
      </c>
      <c r="K53" s="24" t="s">
        <v>29</v>
      </c>
      <c r="L53" s="24" t="s">
        <v>29</v>
      </c>
      <c r="M53" s="24" t="s">
        <v>29</v>
      </c>
      <c r="N53" s="24" t="s">
        <v>29</v>
      </c>
      <c r="O53" s="24" t="s">
        <v>29</v>
      </c>
      <c r="P53" s="24" t="s">
        <v>29</v>
      </c>
      <c r="Q53" s="24" t="s">
        <v>29</v>
      </c>
      <c r="R53" s="24" t="s">
        <v>29</v>
      </c>
      <c r="S53" s="24">
        <v>286</v>
      </c>
      <c r="T53" s="25">
        <v>2082</v>
      </c>
      <c r="U53" s="25">
        <v>1545</v>
      </c>
      <c r="V53" s="25">
        <v>1202</v>
      </c>
      <c r="W53" s="25">
        <v>6458</v>
      </c>
      <c r="X53" s="25">
        <v>8351</v>
      </c>
      <c r="Y53" s="30">
        <v>9092</v>
      </c>
    </row>
    <row r="54" spans="1:25" s="2" customFormat="1" ht="18" customHeight="1">
      <c r="A54" s="23" t="s">
        <v>75</v>
      </c>
      <c r="B54" s="24" t="s">
        <v>29</v>
      </c>
      <c r="C54" s="24" t="s">
        <v>29</v>
      </c>
      <c r="D54" s="24" t="s">
        <v>29</v>
      </c>
      <c r="E54" s="24" t="s">
        <v>29</v>
      </c>
      <c r="F54" s="24" t="s">
        <v>29</v>
      </c>
      <c r="G54" s="24" t="s">
        <v>29</v>
      </c>
      <c r="H54" s="24" t="s">
        <v>29</v>
      </c>
      <c r="I54" s="24" t="s">
        <v>29</v>
      </c>
      <c r="J54" s="24" t="s">
        <v>29</v>
      </c>
      <c r="K54" s="24" t="s">
        <v>29</v>
      </c>
      <c r="L54" s="24" t="s">
        <v>29</v>
      </c>
      <c r="M54" s="24" t="s">
        <v>29</v>
      </c>
      <c r="N54" s="24" t="s">
        <v>29</v>
      </c>
      <c r="O54" s="24" t="s">
        <v>29</v>
      </c>
      <c r="P54" s="24" t="s">
        <v>29</v>
      </c>
      <c r="Q54" s="24" t="s">
        <v>29</v>
      </c>
      <c r="R54" s="24" t="s">
        <v>29</v>
      </c>
      <c r="S54" s="24" t="s">
        <v>29</v>
      </c>
      <c r="T54" s="25">
        <v>20</v>
      </c>
      <c r="U54" s="33" t="s">
        <v>29</v>
      </c>
      <c r="V54" s="33" t="s">
        <v>29</v>
      </c>
      <c r="W54" s="33" t="s">
        <v>29</v>
      </c>
      <c r="X54" s="33" t="s">
        <v>29</v>
      </c>
      <c r="Y54" s="36" t="s">
        <v>29</v>
      </c>
    </row>
    <row r="55" spans="1:25" s="2" customFormat="1" ht="18" customHeight="1">
      <c r="A55" s="23" t="s">
        <v>76</v>
      </c>
      <c r="B55" s="24" t="s">
        <v>29</v>
      </c>
      <c r="C55" s="24" t="s">
        <v>29</v>
      </c>
      <c r="D55" s="24" t="s">
        <v>29</v>
      </c>
      <c r="E55" s="24" t="s">
        <v>29</v>
      </c>
      <c r="F55" s="24" t="s">
        <v>29</v>
      </c>
      <c r="G55" s="24" t="s">
        <v>29</v>
      </c>
      <c r="H55" s="24" t="s">
        <v>29</v>
      </c>
      <c r="I55" s="24" t="s">
        <v>29</v>
      </c>
      <c r="J55" s="24" t="s">
        <v>29</v>
      </c>
      <c r="K55" s="24" t="s">
        <v>29</v>
      </c>
      <c r="L55" s="24" t="s">
        <v>29</v>
      </c>
      <c r="M55" s="24" t="s">
        <v>29</v>
      </c>
      <c r="N55" s="24" t="s">
        <v>29</v>
      </c>
      <c r="O55" s="24" t="s">
        <v>29</v>
      </c>
      <c r="P55" s="24" t="s">
        <v>29</v>
      </c>
      <c r="Q55" s="24" t="s">
        <v>29</v>
      </c>
      <c r="R55" s="24" t="s">
        <v>29</v>
      </c>
      <c r="S55" s="24" t="s">
        <v>29</v>
      </c>
      <c r="T55" s="25">
        <v>13</v>
      </c>
      <c r="U55" s="33" t="s">
        <v>29</v>
      </c>
      <c r="V55" s="33" t="s">
        <v>29</v>
      </c>
      <c r="W55" s="33" t="s">
        <v>29</v>
      </c>
      <c r="X55" s="33" t="s">
        <v>29</v>
      </c>
      <c r="Y55" s="36" t="s">
        <v>29</v>
      </c>
    </row>
    <row r="56" spans="1:25" s="2" customFormat="1" ht="18" customHeight="1">
      <c r="A56" s="23" t="s">
        <v>77</v>
      </c>
      <c r="B56" s="34" t="s">
        <v>29</v>
      </c>
      <c r="C56" s="34" t="s">
        <v>29</v>
      </c>
      <c r="D56" s="34" t="s">
        <v>29</v>
      </c>
      <c r="E56" s="34" t="s">
        <v>29</v>
      </c>
      <c r="F56" s="34" t="s">
        <v>29</v>
      </c>
      <c r="G56" s="34" t="s">
        <v>29</v>
      </c>
      <c r="H56" s="34" t="s">
        <v>29</v>
      </c>
      <c r="I56" s="34" t="s">
        <v>29</v>
      </c>
      <c r="J56" s="34" t="s">
        <v>29</v>
      </c>
      <c r="K56" s="34" t="s">
        <v>29</v>
      </c>
      <c r="L56" s="34" t="s">
        <v>29</v>
      </c>
      <c r="M56" s="34" t="s">
        <v>29</v>
      </c>
      <c r="N56" s="34" t="s">
        <v>29</v>
      </c>
      <c r="O56" s="34" t="s">
        <v>29</v>
      </c>
      <c r="P56" s="34" t="s">
        <v>29</v>
      </c>
      <c r="Q56" s="34" t="s">
        <v>29</v>
      </c>
      <c r="R56" s="26">
        <v>19</v>
      </c>
      <c r="S56" s="32" t="s">
        <v>29</v>
      </c>
      <c r="T56" s="33" t="s">
        <v>29</v>
      </c>
      <c r="U56" s="33" t="s">
        <v>29</v>
      </c>
      <c r="V56" s="33" t="s">
        <v>29</v>
      </c>
      <c r="W56" s="33" t="s">
        <v>29</v>
      </c>
      <c r="X56" s="33" t="s">
        <v>29</v>
      </c>
      <c r="Y56" s="36" t="s">
        <v>29</v>
      </c>
    </row>
    <row r="57" spans="1:25" s="2" customFormat="1" ht="18" customHeight="1">
      <c r="A57" s="23" t="s">
        <v>78</v>
      </c>
      <c r="B57" s="34" t="s">
        <v>29</v>
      </c>
      <c r="C57" s="34" t="s">
        <v>29</v>
      </c>
      <c r="D57" s="34" t="s">
        <v>29</v>
      </c>
      <c r="E57" s="34" t="s">
        <v>29</v>
      </c>
      <c r="F57" s="34" t="s">
        <v>29</v>
      </c>
      <c r="G57" s="34" t="s">
        <v>29</v>
      </c>
      <c r="H57" s="34" t="s">
        <v>29</v>
      </c>
      <c r="I57" s="34" t="s">
        <v>29</v>
      </c>
      <c r="J57" s="34" t="s">
        <v>29</v>
      </c>
      <c r="K57" s="34" t="s">
        <v>29</v>
      </c>
      <c r="L57" s="34" t="s">
        <v>29</v>
      </c>
      <c r="M57" s="34" t="s">
        <v>29</v>
      </c>
      <c r="N57" s="34" t="s">
        <v>29</v>
      </c>
      <c r="O57" s="34" t="s">
        <v>29</v>
      </c>
      <c r="P57" s="34" t="s">
        <v>29</v>
      </c>
      <c r="Q57" s="34" t="s">
        <v>29</v>
      </c>
      <c r="R57" s="26">
        <v>325</v>
      </c>
      <c r="S57" s="32" t="s">
        <v>29</v>
      </c>
      <c r="T57" s="33" t="s">
        <v>29</v>
      </c>
      <c r="U57" s="33" t="s">
        <v>29</v>
      </c>
      <c r="V57" s="33" t="s">
        <v>29</v>
      </c>
      <c r="W57" s="33" t="s">
        <v>29</v>
      </c>
      <c r="X57" s="33" t="s">
        <v>29</v>
      </c>
      <c r="Y57" s="36" t="s">
        <v>29</v>
      </c>
    </row>
    <row r="58" spans="1:25" s="2" customFormat="1" ht="18" customHeight="1">
      <c r="A58" s="23" t="s">
        <v>79</v>
      </c>
      <c r="B58" s="34" t="s">
        <v>29</v>
      </c>
      <c r="C58" s="34" t="s">
        <v>29</v>
      </c>
      <c r="D58" s="34" t="s">
        <v>29</v>
      </c>
      <c r="E58" s="34" t="s">
        <v>29</v>
      </c>
      <c r="F58" s="34" t="s">
        <v>29</v>
      </c>
      <c r="G58" s="34" t="s">
        <v>29</v>
      </c>
      <c r="H58" s="34" t="s">
        <v>29</v>
      </c>
      <c r="I58" s="34" t="s">
        <v>29</v>
      </c>
      <c r="J58" s="34" t="s">
        <v>29</v>
      </c>
      <c r="K58" s="34" t="s">
        <v>29</v>
      </c>
      <c r="L58" s="34" t="s">
        <v>29</v>
      </c>
      <c r="M58" s="34" t="s">
        <v>29</v>
      </c>
      <c r="N58" s="34" t="s">
        <v>29</v>
      </c>
      <c r="O58" s="34" t="s">
        <v>29</v>
      </c>
      <c r="P58" s="34" t="s">
        <v>29</v>
      </c>
      <c r="Q58" s="34" t="s">
        <v>29</v>
      </c>
      <c r="R58" s="26">
        <v>120</v>
      </c>
      <c r="S58" s="32" t="s">
        <v>29</v>
      </c>
      <c r="T58" s="33" t="s">
        <v>29</v>
      </c>
      <c r="U58" s="33" t="s">
        <v>29</v>
      </c>
      <c r="V58" s="33" t="s">
        <v>29</v>
      </c>
      <c r="W58" s="33" t="s">
        <v>29</v>
      </c>
      <c r="X58" s="33" t="s">
        <v>29</v>
      </c>
      <c r="Y58" s="36" t="s">
        <v>29</v>
      </c>
    </row>
    <row r="59" spans="1:25" s="2" customFormat="1" ht="18" customHeight="1">
      <c r="A59" s="23" t="s">
        <v>80</v>
      </c>
      <c r="B59" s="34" t="s">
        <v>29</v>
      </c>
      <c r="C59" s="34" t="s">
        <v>29</v>
      </c>
      <c r="D59" s="34" t="s">
        <v>29</v>
      </c>
      <c r="E59" s="34" t="s">
        <v>29</v>
      </c>
      <c r="F59" s="34" t="s">
        <v>29</v>
      </c>
      <c r="G59" s="34" t="s">
        <v>29</v>
      </c>
      <c r="H59" s="34" t="s">
        <v>29</v>
      </c>
      <c r="I59" s="34" t="s">
        <v>29</v>
      </c>
      <c r="J59" s="34" t="s">
        <v>29</v>
      </c>
      <c r="K59" s="34" t="s">
        <v>29</v>
      </c>
      <c r="L59" s="34" t="s">
        <v>29</v>
      </c>
      <c r="M59" s="34" t="s">
        <v>29</v>
      </c>
      <c r="N59" s="34" t="s">
        <v>29</v>
      </c>
      <c r="O59" s="34" t="s">
        <v>29</v>
      </c>
      <c r="P59" s="34" t="s">
        <v>29</v>
      </c>
      <c r="Q59" s="34" t="s">
        <v>29</v>
      </c>
      <c r="R59" s="26">
        <v>64</v>
      </c>
      <c r="S59" s="32" t="s">
        <v>29</v>
      </c>
      <c r="T59" s="33" t="s">
        <v>29</v>
      </c>
      <c r="U59" s="33" t="s">
        <v>29</v>
      </c>
      <c r="V59" s="33" t="s">
        <v>29</v>
      </c>
      <c r="W59" s="33" t="s">
        <v>29</v>
      </c>
      <c r="X59" s="33" t="s">
        <v>29</v>
      </c>
      <c r="Y59" s="36" t="s">
        <v>29</v>
      </c>
    </row>
    <row r="60" spans="1:25" s="2" customFormat="1" ht="18" customHeight="1">
      <c r="A60" s="40" t="s">
        <v>81</v>
      </c>
      <c r="B60" s="34" t="s">
        <v>29</v>
      </c>
      <c r="C60" s="34" t="s">
        <v>29</v>
      </c>
      <c r="D60" s="34" t="s">
        <v>29</v>
      </c>
      <c r="E60" s="34" t="s">
        <v>29</v>
      </c>
      <c r="F60" s="34" t="s">
        <v>29</v>
      </c>
      <c r="G60" s="34" t="s">
        <v>29</v>
      </c>
      <c r="H60" s="34" t="s">
        <v>29</v>
      </c>
      <c r="I60" s="34" t="s">
        <v>29</v>
      </c>
      <c r="J60" s="34" t="s">
        <v>29</v>
      </c>
      <c r="K60" s="34" t="s">
        <v>29</v>
      </c>
      <c r="L60" s="34" t="s">
        <v>29</v>
      </c>
      <c r="M60" s="34" t="s">
        <v>29</v>
      </c>
      <c r="N60" s="34" t="s">
        <v>29</v>
      </c>
      <c r="O60" s="34" t="s">
        <v>29</v>
      </c>
      <c r="P60" s="34" t="s">
        <v>29</v>
      </c>
      <c r="Q60" s="34" t="s">
        <v>29</v>
      </c>
      <c r="R60" s="29">
        <v>10</v>
      </c>
      <c r="S60" s="32" t="s">
        <v>29</v>
      </c>
      <c r="T60" s="33" t="s">
        <v>29</v>
      </c>
      <c r="U60" s="33" t="s">
        <v>29</v>
      </c>
      <c r="V60" s="33" t="s">
        <v>29</v>
      </c>
      <c r="W60" s="33" t="s">
        <v>29</v>
      </c>
      <c r="X60" s="33" t="s">
        <v>29</v>
      </c>
      <c r="Y60" s="36" t="s">
        <v>29</v>
      </c>
    </row>
    <row r="61" spans="1:25" s="2" customFormat="1" ht="18" customHeight="1">
      <c r="A61" s="40" t="s">
        <v>82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 t="s">
        <v>29</v>
      </c>
      <c r="N61" s="34" t="s">
        <v>29</v>
      </c>
      <c r="O61" s="34" t="s">
        <v>29</v>
      </c>
      <c r="P61" s="34" t="s">
        <v>29</v>
      </c>
      <c r="Q61" s="34" t="s">
        <v>29</v>
      </c>
      <c r="R61" s="34" t="s">
        <v>29</v>
      </c>
      <c r="S61" s="34" t="s">
        <v>29</v>
      </c>
      <c r="T61" s="34" t="s">
        <v>29</v>
      </c>
      <c r="U61" s="33">
        <v>75</v>
      </c>
      <c r="V61" s="33">
        <v>42</v>
      </c>
      <c r="W61" s="33">
        <v>42</v>
      </c>
      <c r="X61" s="33">
        <v>81</v>
      </c>
      <c r="Y61" s="36">
        <v>48</v>
      </c>
    </row>
    <row r="62" spans="1:25" s="2" customFormat="1" ht="18" customHeight="1">
      <c r="A62" s="40" t="s">
        <v>83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 t="s">
        <v>29</v>
      </c>
      <c r="N62" s="34" t="s">
        <v>29</v>
      </c>
      <c r="O62" s="34" t="s">
        <v>29</v>
      </c>
      <c r="P62" s="34" t="s">
        <v>29</v>
      </c>
      <c r="Q62" s="34" t="s">
        <v>29</v>
      </c>
      <c r="R62" s="34" t="s">
        <v>29</v>
      </c>
      <c r="S62" s="34" t="s">
        <v>29</v>
      </c>
      <c r="T62" s="34" t="s">
        <v>29</v>
      </c>
      <c r="U62" s="33"/>
      <c r="V62" s="33">
        <v>15</v>
      </c>
      <c r="W62" s="33">
        <v>14</v>
      </c>
      <c r="X62" s="33" t="s">
        <v>29</v>
      </c>
      <c r="Y62" s="36" t="s">
        <v>29</v>
      </c>
    </row>
    <row r="63" spans="1:25" s="2" customFormat="1" ht="18" customHeight="1">
      <c r="A63" s="40" t="s">
        <v>84</v>
      </c>
      <c r="B63" s="34" t="s">
        <v>29</v>
      </c>
      <c r="C63" s="34" t="s">
        <v>29</v>
      </c>
      <c r="D63" s="34" t="s">
        <v>29</v>
      </c>
      <c r="E63" s="34" t="s">
        <v>29</v>
      </c>
      <c r="F63" s="34" t="s">
        <v>29</v>
      </c>
      <c r="G63" s="34" t="s">
        <v>29</v>
      </c>
      <c r="H63" s="34" t="s">
        <v>29</v>
      </c>
      <c r="I63" s="34" t="s">
        <v>29</v>
      </c>
      <c r="J63" s="34" t="s">
        <v>29</v>
      </c>
      <c r="K63" s="34" t="s">
        <v>29</v>
      </c>
      <c r="L63" s="34" t="s">
        <v>29</v>
      </c>
      <c r="M63" s="34" t="s">
        <v>29</v>
      </c>
      <c r="N63" s="34" t="s">
        <v>29</v>
      </c>
      <c r="O63" s="34" t="s">
        <v>29</v>
      </c>
      <c r="P63" s="34" t="s">
        <v>29</v>
      </c>
      <c r="Q63" s="34" t="s">
        <v>29</v>
      </c>
      <c r="R63" s="26">
        <v>313</v>
      </c>
      <c r="S63" s="26">
        <v>240</v>
      </c>
      <c r="T63" s="25">
        <v>255</v>
      </c>
      <c r="U63" s="25">
        <f>132+9</f>
        <v>141</v>
      </c>
      <c r="V63" s="33">
        <v>4</v>
      </c>
      <c r="W63" s="33"/>
      <c r="X63" s="33">
        <v>4</v>
      </c>
      <c r="Y63" s="36" t="s">
        <v>29</v>
      </c>
    </row>
    <row r="64" spans="1:25" s="2" customFormat="1" ht="18" customHeight="1">
      <c r="A64" s="40" t="s">
        <v>85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26"/>
      <c r="S64" s="26"/>
      <c r="T64" s="25"/>
      <c r="U64" s="25"/>
      <c r="V64" s="33"/>
      <c r="W64" s="33"/>
      <c r="X64" s="33">
        <v>213</v>
      </c>
      <c r="Y64" s="36">
        <v>339</v>
      </c>
    </row>
    <row r="65" spans="1:25" s="2" customFormat="1" ht="18" customHeight="1">
      <c r="A65" s="41" t="s">
        <v>86</v>
      </c>
      <c r="B65" s="24" t="s">
        <v>29</v>
      </c>
      <c r="C65" s="24" t="s">
        <v>29</v>
      </c>
      <c r="D65" s="24" t="s">
        <v>29</v>
      </c>
      <c r="E65" s="24" t="s">
        <v>29</v>
      </c>
      <c r="F65" s="24">
        <v>76</v>
      </c>
      <c r="G65" s="24">
        <v>209</v>
      </c>
      <c r="H65" s="24">
        <v>197</v>
      </c>
      <c r="I65" s="24" t="s">
        <v>29</v>
      </c>
      <c r="J65" s="24" t="s">
        <v>29</v>
      </c>
      <c r="K65" s="24" t="s">
        <v>29</v>
      </c>
      <c r="L65" s="24" t="s">
        <v>29</v>
      </c>
      <c r="M65" s="24" t="s">
        <v>29</v>
      </c>
      <c r="N65" s="24" t="s">
        <v>29</v>
      </c>
      <c r="O65" s="24" t="s">
        <v>29</v>
      </c>
      <c r="P65" s="24" t="s">
        <v>29</v>
      </c>
      <c r="Q65" s="24" t="s">
        <v>29</v>
      </c>
      <c r="R65" s="29" t="s">
        <v>29</v>
      </c>
      <c r="S65" s="29" t="s">
        <v>29</v>
      </c>
      <c r="T65" s="24" t="s">
        <v>29</v>
      </c>
      <c r="U65" s="24" t="s">
        <v>29</v>
      </c>
      <c r="V65" s="24" t="s">
        <v>29</v>
      </c>
      <c r="W65" s="24" t="s">
        <v>29</v>
      </c>
      <c r="X65" s="33" t="s">
        <v>29</v>
      </c>
      <c r="Y65" s="39" t="s">
        <v>29</v>
      </c>
    </row>
    <row r="66" spans="1:25" s="2" customFormat="1" ht="18" customHeight="1">
      <c r="A66" s="23" t="s">
        <v>87</v>
      </c>
      <c r="B66" s="24" t="s">
        <v>29</v>
      </c>
      <c r="C66" s="24" t="s">
        <v>29</v>
      </c>
      <c r="D66" s="24" t="s">
        <v>29</v>
      </c>
      <c r="E66" s="24" t="s">
        <v>29</v>
      </c>
      <c r="F66" s="24">
        <v>4</v>
      </c>
      <c r="G66" s="24">
        <v>27</v>
      </c>
      <c r="H66" s="24">
        <v>35</v>
      </c>
      <c r="I66" s="24">
        <v>44</v>
      </c>
      <c r="J66" s="24">
        <v>28</v>
      </c>
      <c r="K66" s="24">
        <v>25</v>
      </c>
      <c r="L66" s="24">
        <v>27</v>
      </c>
      <c r="M66" s="24">
        <v>35</v>
      </c>
      <c r="N66" s="24">
        <v>39</v>
      </c>
      <c r="O66" s="24">
        <v>26</v>
      </c>
      <c r="P66" s="24">
        <v>51</v>
      </c>
      <c r="Q66" s="24">
        <v>52</v>
      </c>
      <c r="R66" s="29">
        <v>53</v>
      </c>
      <c r="S66" s="29">
        <v>51</v>
      </c>
      <c r="T66" s="24">
        <v>32</v>
      </c>
      <c r="U66" s="33" t="s">
        <v>29</v>
      </c>
      <c r="V66" s="33" t="s">
        <v>29</v>
      </c>
      <c r="W66" s="33" t="s">
        <v>29</v>
      </c>
      <c r="X66" s="33" t="s">
        <v>29</v>
      </c>
      <c r="Y66" s="36" t="s">
        <v>29</v>
      </c>
    </row>
    <row r="67" spans="1:25" s="2" customFormat="1" ht="18" customHeight="1">
      <c r="A67" s="23" t="s">
        <v>88</v>
      </c>
      <c r="B67" s="24" t="s">
        <v>29</v>
      </c>
      <c r="C67" s="24" t="s">
        <v>29</v>
      </c>
      <c r="D67" s="24" t="s">
        <v>29</v>
      </c>
      <c r="E67" s="24" t="s">
        <v>29</v>
      </c>
      <c r="F67" s="24" t="s">
        <v>29</v>
      </c>
      <c r="G67" s="24" t="s">
        <v>29</v>
      </c>
      <c r="H67" s="24" t="s">
        <v>29</v>
      </c>
      <c r="I67" s="24" t="s">
        <v>29</v>
      </c>
      <c r="J67" s="24">
        <v>396</v>
      </c>
      <c r="K67" s="24">
        <v>732</v>
      </c>
      <c r="L67" s="24">
        <v>450</v>
      </c>
      <c r="M67" s="24">
        <v>453</v>
      </c>
      <c r="N67" s="24">
        <v>759</v>
      </c>
      <c r="O67" s="24" t="s">
        <v>89</v>
      </c>
      <c r="P67" s="24">
        <v>611</v>
      </c>
      <c r="Q67" s="24">
        <v>1292</v>
      </c>
      <c r="R67" s="29">
        <v>1393</v>
      </c>
      <c r="S67" s="29">
        <v>1666</v>
      </c>
      <c r="T67" s="24">
        <v>1579</v>
      </c>
      <c r="U67" s="24">
        <v>3632</v>
      </c>
      <c r="V67" s="24">
        <v>1146</v>
      </c>
      <c r="W67" s="24">
        <v>617</v>
      </c>
      <c r="X67" s="27">
        <v>486</v>
      </c>
      <c r="Y67" s="28">
        <v>935</v>
      </c>
    </row>
    <row r="68" spans="1:25" s="2" customFormat="1" ht="18" customHeight="1">
      <c r="A68" s="23" t="s">
        <v>90</v>
      </c>
      <c r="B68" s="24" t="s">
        <v>29</v>
      </c>
      <c r="C68" s="24" t="s">
        <v>29</v>
      </c>
      <c r="D68" s="24" t="s">
        <v>29</v>
      </c>
      <c r="E68" s="24" t="s">
        <v>29</v>
      </c>
      <c r="F68" s="24" t="s">
        <v>29</v>
      </c>
      <c r="G68" s="24" t="s">
        <v>29</v>
      </c>
      <c r="H68" s="24" t="s">
        <v>29</v>
      </c>
      <c r="I68" s="24" t="s">
        <v>29</v>
      </c>
      <c r="J68" s="24" t="s">
        <v>29</v>
      </c>
      <c r="K68" s="24" t="s">
        <v>29</v>
      </c>
      <c r="L68" s="24" t="s">
        <v>29</v>
      </c>
      <c r="M68" s="24" t="s">
        <v>29</v>
      </c>
      <c r="N68" s="24">
        <v>2476</v>
      </c>
      <c r="O68" s="24">
        <v>3626</v>
      </c>
      <c r="P68" s="24">
        <v>3206</v>
      </c>
      <c r="Q68" s="24">
        <v>3147</v>
      </c>
      <c r="R68" s="29">
        <v>2964</v>
      </c>
      <c r="S68" s="29">
        <v>3929</v>
      </c>
      <c r="T68" s="24">
        <v>3083</v>
      </c>
      <c r="U68" s="24">
        <v>2870</v>
      </c>
      <c r="V68" s="24">
        <v>482</v>
      </c>
      <c r="W68" s="24">
        <v>387</v>
      </c>
      <c r="X68" s="27">
        <v>1385</v>
      </c>
      <c r="Y68" s="28">
        <v>1468</v>
      </c>
    </row>
    <row r="69" spans="1:25" s="2" customFormat="1" ht="18" customHeight="1">
      <c r="A69" s="23" t="s">
        <v>91</v>
      </c>
      <c r="B69" s="24" t="s">
        <v>29</v>
      </c>
      <c r="C69" s="24" t="s">
        <v>29</v>
      </c>
      <c r="D69" s="24" t="s">
        <v>29</v>
      </c>
      <c r="E69" s="24" t="s">
        <v>29</v>
      </c>
      <c r="F69" s="24" t="s">
        <v>29</v>
      </c>
      <c r="G69" s="24" t="s">
        <v>29</v>
      </c>
      <c r="H69" s="24" t="s">
        <v>29</v>
      </c>
      <c r="I69" s="24" t="s">
        <v>29</v>
      </c>
      <c r="J69" s="24" t="s">
        <v>29</v>
      </c>
      <c r="K69" s="24" t="s">
        <v>29</v>
      </c>
      <c r="L69" s="24" t="s">
        <v>29</v>
      </c>
      <c r="M69" s="24" t="s">
        <v>29</v>
      </c>
      <c r="N69" s="24">
        <v>9106</v>
      </c>
      <c r="O69" s="24">
        <v>9106</v>
      </c>
      <c r="P69" s="24">
        <v>9995</v>
      </c>
      <c r="Q69" s="24">
        <v>10380</v>
      </c>
      <c r="R69" s="29">
        <v>10701</v>
      </c>
      <c r="S69" s="29">
        <v>11093</v>
      </c>
      <c r="T69" s="24">
        <v>11366</v>
      </c>
      <c r="U69" s="24">
        <v>11952</v>
      </c>
      <c r="V69" s="24">
        <v>11073</v>
      </c>
      <c r="W69" s="24">
        <v>13541</v>
      </c>
      <c r="X69" s="27">
        <v>13550</v>
      </c>
      <c r="Y69" s="28">
        <v>11448</v>
      </c>
    </row>
    <row r="70" spans="1:25" s="2" customFormat="1" ht="18" customHeight="1">
      <c r="A70" s="23" t="s">
        <v>92</v>
      </c>
      <c r="B70" s="24">
        <v>255</v>
      </c>
      <c r="C70" s="24">
        <v>376</v>
      </c>
      <c r="D70" s="24">
        <v>378</v>
      </c>
      <c r="E70" s="24">
        <v>334</v>
      </c>
      <c r="F70" s="24">
        <v>491</v>
      </c>
      <c r="G70" s="24">
        <v>593</v>
      </c>
      <c r="H70" s="24">
        <v>723</v>
      </c>
      <c r="I70" s="24">
        <v>823</v>
      </c>
      <c r="J70" s="24">
        <v>890</v>
      </c>
      <c r="K70" s="24">
        <v>885</v>
      </c>
      <c r="L70" s="24">
        <v>1028</v>
      </c>
      <c r="M70" s="24">
        <v>1251</v>
      </c>
      <c r="N70" s="24">
        <v>1248</v>
      </c>
      <c r="O70" s="24">
        <v>1220</v>
      </c>
      <c r="P70" s="24">
        <v>1065</v>
      </c>
      <c r="Q70" s="24">
        <v>956</v>
      </c>
      <c r="R70" s="29">
        <v>979</v>
      </c>
      <c r="S70" s="29">
        <v>855</v>
      </c>
      <c r="T70" s="24">
        <v>803</v>
      </c>
      <c r="U70" s="24">
        <v>732</v>
      </c>
      <c r="V70" s="24">
        <v>775</v>
      </c>
      <c r="W70" s="24">
        <v>637</v>
      </c>
      <c r="X70" s="27">
        <v>410</v>
      </c>
      <c r="Y70" s="28">
        <v>249</v>
      </c>
    </row>
    <row r="71" spans="1:25" s="2" customFormat="1" ht="18" customHeight="1">
      <c r="A71" s="23" t="s">
        <v>93</v>
      </c>
      <c r="B71" s="24">
        <v>367</v>
      </c>
      <c r="C71" s="24">
        <v>360</v>
      </c>
      <c r="D71" s="24">
        <v>277</v>
      </c>
      <c r="E71" s="24">
        <v>253</v>
      </c>
      <c r="F71" s="24">
        <v>239</v>
      </c>
      <c r="G71" s="24">
        <v>266</v>
      </c>
      <c r="H71" s="24">
        <v>285</v>
      </c>
      <c r="I71" s="24">
        <v>284</v>
      </c>
      <c r="J71" s="24">
        <v>234</v>
      </c>
      <c r="K71" s="24">
        <v>202</v>
      </c>
      <c r="L71" s="24">
        <v>137</v>
      </c>
      <c r="M71" s="24">
        <v>134</v>
      </c>
      <c r="N71" s="24">
        <v>148</v>
      </c>
      <c r="O71" s="24">
        <v>151</v>
      </c>
      <c r="P71" s="24">
        <v>84</v>
      </c>
      <c r="Q71" s="24">
        <v>122</v>
      </c>
      <c r="R71" s="29">
        <v>132</v>
      </c>
      <c r="S71" s="29">
        <v>126</v>
      </c>
      <c r="T71" s="24">
        <v>62</v>
      </c>
      <c r="U71" s="24">
        <v>93</v>
      </c>
      <c r="V71" s="24">
        <v>98</v>
      </c>
      <c r="W71" s="24">
        <v>91</v>
      </c>
      <c r="X71" s="27">
        <v>101</v>
      </c>
      <c r="Y71" s="28">
        <v>82</v>
      </c>
    </row>
    <row r="72" spans="1:25" s="2" customFormat="1" ht="18" customHeight="1">
      <c r="A72" s="23" t="s">
        <v>94</v>
      </c>
      <c r="B72" s="24" t="s">
        <v>29</v>
      </c>
      <c r="C72" s="24" t="s">
        <v>29</v>
      </c>
      <c r="D72" s="24" t="s">
        <v>29</v>
      </c>
      <c r="E72" s="24" t="s">
        <v>29</v>
      </c>
      <c r="F72" s="24" t="s">
        <v>29</v>
      </c>
      <c r="G72" s="24" t="s">
        <v>29</v>
      </c>
      <c r="H72" s="24" t="s">
        <v>29</v>
      </c>
      <c r="I72" s="24" t="s">
        <v>29</v>
      </c>
      <c r="J72" s="24" t="s">
        <v>29</v>
      </c>
      <c r="K72" s="24" t="s">
        <v>29</v>
      </c>
      <c r="L72" s="24" t="s">
        <v>29</v>
      </c>
      <c r="M72" s="24" t="s">
        <v>29</v>
      </c>
      <c r="N72" s="24" t="s">
        <v>29</v>
      </c>
      <c r="O72" s="24" t="s">
        <v>29</v>
      </c>
      <c r="P72" s="24">
        <v>68</v>
      </c>
      <c r="Q72" s="24">
        <v>85</v>
      </c>
      <c r="R72" s="29">
        <v>131</v>
      </c>
      <c r="S72" s="29">
        <v>425</v>
      </c>
      <c r="T72" s="24">
        <v>560</v>
      </c>
      <c r="U72" s="24">
        <v>745</v>
      </c>
      <c r="V72" s="24">
        <v>677</v>
      </c>
      <c r="W72" s="24">
        <v>638</v>
      </c>
      <c r="X72" s="27">
        <v>966</v>
      </c>
      <c r="Y72" s="28">
        <f>666+460</f>
        <v>1126</v>
      </c>
    </row>
    <row r="73" spans="1:25" s="2" customFormat="1" ht="18" customHeight="1">
      <c r="A73" s="23" t="s">
        <v>95</v>
      </c>
      <c r="B73" s="24">
        <v>1558</v>
      </c>
      <c r="C73" s="24">
        <v>1222</v>
      </c>
      <c r="D73" s="24">
        <v>1601</v>
      </c>
      <c r="E73" s="24">
        <v>1366</v>
      </c>
      <c r="F73" s="24">
        <v>2046</v>
      </c>
      <c r="G73" s="24">
        <v>2387</v>
      </c>
      <c r="H73" s="24">
        <v>2351</v>
      </c>
      <c r="I73" s="24">
        <v>2789</v>
      </c>
      <c r="J73" s="24">
        <v>3122</v>
      </c>
      <c r="K73" s="24">
        <v>3680</v>
      </c>
      <c r="L73" s="24">
        <v>4076</v>
      </c>
      <c r="M73" s="24">
        <v>4218</v>
      </c>
      <c r="N73" s="24">
        <v>4625</v>
      </c>
      <c r="O73" s="24">
        <v>4810</v>
      </c>
      <c r="P73" s="24">
        <v>4873</v>
      </c>
      <c r="Q73" s="24">
        <v>4573</v>
      </c>
      <c r="R73" s="29">
        <v>4627</v>
      </c>
      <c r="S73" s="29">
        <v>7121</v>
      </c>
      <c r="T73" s="24">
        <v>7173</v>
      </c>
      <c r="U73" s="24">
        <v>6720</v>
      </c>
      <c r="V73" s="24">
        <v>6222</v>
      </c>
      <c r="W73" s="24">
        <v>6016</v>
      </c>
      <c r="X73" s="27">
        <v>6319</v>
      </c>
      <c r="Y73" s="28">
        <v>6345</v>
      </c>
    </row>
    <row r="74" spans="1:25" s="2" customFormat="1" ht="18" customHeight="1">
      <c r="A74" s="23" t="s">
        <v>96</v>
      </c>
      <c r="B74" s="24">
        <v>1592</v>
      </c>
      <c r="C74" s="24">
        <v>1211</v>
      </c>
      <c r="D74" s="24">
        <v>1248</v>
      </c>
      <c r="E74" s="24">
        <v>1186</v>
      </c>
      <c r="F74" s="24">
        <v>1507</v>
      </c>
      <c r="G74" s="24">
        <v>1790</v>
      </c>
      <c r="H74" s="24">
        <v>2150</v>
      </c>
      <c r="I74" s="24">
        <v>2380</v>
      </c>
      <c r="J74" s="24">
        <v>2717</v>
      </c>
      <c r="K74" s="24">
        <v>2891</v>
      </c>
      <c r="L74" s="24">
        <v>3154</v>
      </c>
      <c r="M74" s="24">
        <v>3426</v>
      </c>
      <c r="N74" s="24">
        <v>3582</v>
      </c>
      <c r="O74" s="24">
        <v>3886</v>
      </c>
      <c r="P74" s="24">
        <v>3956</v>
      </c>
      <c r="Q74" s="24">
        <v>3984</v>
      </c>
      <c r="R74" s="29">
        <v>3983</v>
      </c>
      <c r="S74" s="29">
        <v>5143</v>
      </c>
      <c r="T74" s="24">
        <v>4933</v>
      </c>
      <c r="U74" s="24">
        <v>4839</v>
      </c>
      <c r="V74" s="24">
        <v>4983</v>
      </c>
      <c r="W74" s="24">
        <v>4965</v>
      </c>
      <c r="X74" s="27">
        <v>4774</v>
      </c>
      <c r="Y74" s="28">
        <v>4761</v>
      </c>
    </row>
    <row r="75" spans="1:25" s="2" customFormat="1" ht="12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  <c r="S75" s="44"/>
      <c r="T75" s="44"/>
      <c r="U75" s="44"/>
      <c r="V75" s="44"/>
      <c r="W75" s="43"/>
      <c r="X75" s="43"/>
      <c r="Y75" s="45"/>
    </row>
    <row r="76" spans="1:26" s="52" customFormat="1" ht="14.25">
      <c r="A76" s="46" t="s">
        <v>97</v>
      </c>
      <c r="B76" s="47"/>
      <c r="C76" s="47"/>
      <c r="D76" s="47"/>
      <c r="E76" s="47"/>
      <c r="F76" s="47"/>
      <c r="G76" s="47"/>
      <c r="H76" s="47"/>
      <c r="I76" s="47"/>
      <c r="J76" s="48"/>
      <c r="K76" s="48"/>
      <c r="L76" s="48"/>
      <c r="M76" s="48"/>
      <c r="N76" s="48"/>
      <c r="O76" s="49"/>
      <c r="P76" s="49"/>
      <c r="Q76" s="49"/>
      <c r="R76" s="50"/>
      <c r="S76" s="50"/>
      <c r="T76" s="50"/>
      <c r="U76" s="50"/>
      <c r="V76" s="50"/>
      <c r="W76" s="49"/>
      <c r="X76" s="49"/>
      <c r="Y76" s="51"/>
      <c r="Z76" s="22"/>
    </row>
    <row r="77" spans="1:26" s="52" customFormat="1" ht="14.25">
      <c r="A77" s="47" t="s">
        <v>98</v>
      </c>
      <c r="B77" s="47"/>
      <c r="C77" s="47"/>
      <c r="D77" s="47"/>
      <c r="E77" s="47"/>
      <c r="F77" s="47"/>
      <c r="G77" s="47"/>
      <c r="H77" s="47"/>
      <c r="I77" s="47"/>
      <c r="J77" s="48"/>
      <c r="K77" s="48"/>
      <c r="L77" s="48"/>
      <c r="M77" s="48"/>
      <c r="N77" s="48"/>
      <c r="O77" s="49"/>
      <c r="P77" s="49"/>
      <c r="Q77" s="49"/>
      <c r="R77" s="50"/>
      <c r="S77" s="50"/>
      <c r="T77" s="50"/>
      <c r="U77" s="50"/>
      <c r="V77" s="50"/>
      <c r="W77" s="49"/>
      <c r="X77" s="49"/>
      <c r="Y77" s="51"/>
      <c r="Z77" s="22"/>
    </row>
    <row r="78" spans="1:26" s="52" customFormat="1" ht="14.25">
      <c r="A78" s="53" t="s">
        <v>99</v>
      </c>
      <c r="B78" s="53"/>
      <c r="C78" s="54"/>
      <c r="D78" s="54"/>
      <c r="E78" s="54"/>
      <c r="F78" s="54"/>
      <c r="G78" s="54"/>
      <c r="H78" s="54"/>
      <c r="I78" s="54"/>
      <c r="J78" s="48"/>
      <c r="K78" s="48"/>
      <c r="L78" s="48"/>
      <c r="M78" s="48"/>
      <c r="N78" s="48"/>
      <c r="O78" s="48"/>
      <c r="P78" s="48"/>
      <c r="Q78" s="48"/>
      <c r="R78" s="55"/>
      <c r="S78" s="55"/>
      <c r="T78" s="55"/>
      <c r="U78" s="55"/>
      <c r="V78" s="55"/>
      <c r="W78" s="48"/>
      <c r="X78" s="48"/>
      <c r="Y78" s="5"/>
      <c r="Z78" s="2"/>
    </row>
    <row r="79" spans="2:26" s="52" customFormat="1" ht="12" customHeight="1">
      <c r="B79" s="56"/>
      <c r="C79" s="56"/>
      <c r="D79" s="56"/>
      <c r="E79" s="56"/>
      <c r="F79" s="56"/>
      <c r="G79" s="56"/>
      <c r="H79" s="56"/>
      <c r="I79" s="57"/>
      <c r="J79" s="48"/>
      <c r="K79" s="48"/>
      <c r="L79" s="48"/>
      <c r="M79" s="48"/>
      <c r="N79" s="48"/>
      <c r="O79" s="48"/>
      <c r="P79" s="48"/>
      <c r="Q79" s="48"/>
      <c r="R79" s="55"/>
      <c r="S79" s="55"/>
      <c r="T79" s="55"/>
      <c r="U79" s="55"/>
      <c r="V79" s="55"/>
      <c r="W79" s="48"/>
      <c r="X79" s="48"/>
      <c r="Y79" s="5"/>
      <c r="Z79" s="2"/>
    </row>
    <row r="80" spans="1:26" s="52" customFormat="1" ht="12.75">
      <c r="A80" s="58" t="s">
        <v>100</v>
      </c>
      <c r="B80" s="58"/>
      <c r="C80" s="58"/>
      <c r="D80" s="58"/>
      <c r="E80" s="58"/>
      <c r="F80" s="58"/>
      <c r="G80" s="58"/>
      <c r="H80" s="58"/>
      <c r="I80" s="58"/>
      <c r="J80" s="48"/>
      <c r="K80" s="48"/>
      <c r="L80" s="48"/>
      <c r="M80" s="48"/>
      <c r="N80" s="48"/>
      <c r="O80" s="48"/>
      <c r="P80" s="48"/>
      <c r="Q80" s="48"/>
      <c r="R80" s="55"/>
      <c r="S80" s="55"/>
      <c r="T80" s="55"/>
      <c r="U80" s="55"/>
      <c r="V80" s="55"/>
      <c r="W80" s="48"/>
      <c r="X80" s="48"/>
      <c r="Y80" s="5"/>
      <c r="Z80" s="2"/>
    </row>
    <row r="81" spans="1:26" s="60" customFormat="1" ht="12.75" customHeight="1">
      <c r="A81" s="59" t="s">
        <v>101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"/>
    </row>
    <row r="82" spans="1:26" s="60" customFormat="1" ht="12.75" customHeight="1">
      <c r="A82" s="59" t="s">
        <v>102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"/>
    </row>
    <row r="83" ht="12.75" customHeight="1">
      <c r="Z83" s="2"/>
    </row>
    <row r="84" ht="12.75" customHeight="1">
      <c r="Z84" s="2"/>
    </row>
    <row r="85" ht="12.75" customHeight="1">
      <c r="Z85" s="2"/>
    </row>
    <row r="86" ht="12.75" customHeight="1">
      <c r="Z86" s="2"/>
    </row>
    <row r="87" ht="12.75" customHeight="1">
      <c r="Z87" s="2"/>
    </row>
    <row r="88" ht="12.75" customHeight="1">
      <c r="Z88" s="2"/>
    </row>
    <row r="89" ht="12.75" customHeight="1">
      <c r="Z89" s="2"/>
    </row>
    <row r="90" ht="12.75" customHeight="1">
      <c r="Z90" s="2"/>
    </row>
    <row r="91" ht="12.75" customHeight="1">
      <c r="Z91" s="37"/>
    </row>
    <row r="92" ht="12.75" customHeight="1">
      <c r="Z92" s="37"/>
    </row>
    <row r="93" ht="12.75" customHeight="1">
      <c r="Z93" s="2"/>
    </row>
    <row r="94" ht="12.75" customHeight="1">
      <c r="Z94" s="2"/>
    </row>
    <row r="95" ht="12.75" customHeight="1">
      <c r="Z95" s="2"/>
    </row>
    <row r="96" ht="12.75" customHeight="1">
      <c r="Z96" s="2"/>
    </row>
    <row r="97" ht="12.75" customHeight="1">
      <c r="Z97" s="2"/>
    </row>
    <row r="98" ht="12.75" customHeight="1">
      <c r="Z98" s="2"/>
    </row>
    <row r="99" ht="12.75" customHeight="1">
      <c r="Z99" s="2"/>
    </row>
    <row r="100" ht="12.75" customHeight="1">
      <c r="Z100" s="2"/>
    </row>
    <row r="101" ht="12.75" customHeight="1">
      <c r="Z101" s="2"/>
    </row>
    <row r="102" ht="12.75" customHeight="1">
      <c r="Z102" s="2"/>
    </row>
    <row r="103" ht="12.75" customHeight="1">
      <c r="Z103" s="2"/>
    </row>
    <row r="104" ht="12.75" customHeight="1">
      <c r="Z104" s="2"/>
    </row>
    <row r="105" ht="12.75" customHeight="1">
      <c r="Z105" s="2"/>
    </row>
    <row r="106" ht="12.75" customHeight="1">
      <c r="Z106" s="2"/>
    </row>
    <row r="107" ht="12.75" customHeight="1">
      <c r="Z107" s="2"/>
    </row>
    <row r="108" ht="12.75" customHeight="1">
      <c r="Z108" s="2"/>
    </row>
    <row r="109" ht="12.75" customHeight="1">
      <c r="Z109" s="2"/>
    </row>
    <row r="110" ht="12.75" customHeight="1">
      <c r="Z110" s="2"/>
    </row>
    <row r="111" ht="12.75" customHeight="1">
      <c r="Z111" s="2"/>
    </row>
    <row r="112" ht="12.75" customHeight="1">
      <c r="Z112" s="2"/>
    </row>
    <row r="113" ht="12.75" customHeight="1">
      <c r="Z113" s="2"/>
    </row>
    <row r="114" ht="12.75" customHeight="1">
      <c r="Z114" s="2"/>
    </row>
    <row r="115" ht="12.75" customHeight="1">
      <c r="Z115" s="2"/>
    </row>
    <row r="116" ht="12.75" customHeight="1">
      <c r="Z116" s="2"/>
    </row>
    <row r="117" ht="12.75" customHeight="1">
      <c r="Z117" s="2"/>
    </row>
    <row r="118" ht="12.75" customHeight="1">
      <c r="Z118" s="2"/>
    </row>
    <row r="119" ht="12.75" customHeight="1">
      <c r="Z119" s="2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613" ht="15" customHeight="1"/>
  </sheetData>
  <sheetProtection/>
  <mergeCells count="6">
    <mergeCell ref="A1:Y1"/>
    <mergeCell ref="A3:Y3"/>
    <mergeCell ref="A4:Y4"/>
    <mergeCell ref="A80:I80"/>
    <mergeCell ref="A81:Y81"/>
    <mergeCell ref="A82:Y82"/>
  </mergeCells>
  <dataValidations count="4">
    <dataValidation allowBlank="1" showInputMessage="1" showErrorMessage="1" prompt="&#10;" sqref="R32"/>
    <dataValidation allowBlank="1" showInputMessage="1" showErrorMessage="1" promptTitle="Excel" prompt="Tenía 4,101" sqref="R15"/>
    <dataValidation allowBlank="1" showInputMessage="1" showErrorMessage="1" promptTitle="Apoyo para transporte" prompt="2018: 15,663&#10;" sqref="S23"/>
    <dataValidation allowBlank="1" showInputMessage="1" showErrorMessage="1" promptTitle="Apoyo nutricional" prompt="2017 en BD: 7,097" sqref="R22"/>
  </dataValidations>
  <printOptions horizontalCentered="1"/>
  <pageMargins left="0.7900000000000001" right="0.7900000000000001" top="0.7900000000000001" bottom="0.7900000000000001" header="0.31" footer="0.31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2024-03-14T21:00:57Z</dcterms:created>
  <dcterms:modified xsi:type="dcterms:W3CDTF">2024-03-14T21:01:32Z</dcterms:modified>
  <cp:category/>
  <cp:version/>
  <cp:contentType/>
  <cp:contentStatus/>
</cp:coreProperties>
</file>